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K50" i="4"/>
  <c r="J50"/>
  <c r="I50"/>
  <c r="H50"/>
  <c r="G50"/>
  <c r="F50"/>
  <c r="K41"/>
  <c r="J41"/>
  <c r="I41"/>
  <c r="H41"/>
  <c r="F41"/>
  <c r="H38"/>
  <c r="K38" s="1"/>
  <c r="H34"/>
  <c r="K34" s="1"/>
  <c r="J30"/>
  <c r="I30"/>
  <c r="F30"/>
  <c r="J18"/>
  <c r="I18"/>
  <c r="F18"/>
  <c r="H22"/>
  <c r="K22" s="1"/>
  <c r="H23"/>
  <c r="K23" s="1"/>
  <c r="H28"/>
  <c r="K28" s="1"/>
  <c r="H15"/>
  <c r="K15" s="1"/>
  <c r="H14"/>
  <c r="K14" s="1"/>
  <c r="K30" l="1"/>
  <c r="K18"/>
  <c r="H18"/>
  <c r="H30"/>
  <c r="K61"/>
  <c r="J61"/>
  <c r="I61"/>
  <c r="G61"/>
  <c r="F61"/>
  <c r="H61" l="1"/>
</calcChain>
</file>

<file path=xl/sharedStrings.xml><?xml version="1.0" encoding="utf-8"?>
<sst xmlns="http://schemas.openxmlformats.org/spreadsheetml/2006/main" count="67" uniqueCount="50">
  <si>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</si>
  <si>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</si>
  <si>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</si>
  <si>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</si>
  <si>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</si>
  <si>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</si>
  <si>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</si>
  <si>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</si>
  <si>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</si>
  <si>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</si>
  <si>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</si>
  <si>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</si>
  <si>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</si>
  <si>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</si>
  <si>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</si>
  <si>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</si>
  <si>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</si>
  <si>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</si>
  <si>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</si>
  <si>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</si>
  <si>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</si>
  <si>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</si>
  <si>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</si>
  <si>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</si>
  <si>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</si>
  <si>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</si>
  <si>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</si>
  <si>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</si>
  <si>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</si>
  <si>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</si>
  <si>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</si>
  <si>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007/16/TC/04</t>
  </si>
  <si>
    <t>4910 SOCIEDAD DE LA INFORMACIÓN</t>
  </si>
  <si>
    <t>CONTRATACIÓN DE SERVICIOS DE INFORMÁTICA</t>
  </si>
  <si>
    <t>EQUIPOS PARA PROCESOS DE INFORMACIÓN</t>
  </si>
  <si>
    <t>2016 4 INVNT 1 1</t>
  </si>
  <si>
    <t>1300 ADMINISTRACIÓN GENERAL DE LA SEGURIDAD Y PROTECCIÓN CIVIL</t>
  </si>
  <si>
    <t>OTROS GASTOS DIVERSOS</t>
  </si>
  <si>
    <t>MOBILIARIO</t>
  </si>
  <si>
    <t>1320 SEGURIDAD Y ORDEN PÚBLICO</t>
  </si>
  <si>
    <t>CONTRATACIÓN DE SERVICIOS DE SEGURIDAD</t>
  </si>
  <si>
    <t>2016 4 INVPO 1 1</t>
  </si>
  <si>
    <t>TOTAL ÁREA DE GASTO 4</t>
  </si>
  <si>
    <t>TOTAL ÁREA DE GASTO 1</t>
  </si>
  <si>
    <t>9251 REGISTRO E INFORMACIÓN</t>
  </si>
  <si>
    <t>COMUNICACIONES POSTALES</t>
  </si>
  <si>
    <t>9330GESTIÓN DEL PATRIMONIO</t>
  </si>
  <si>
    <t>REPOSICIÓN EN EDIFICIOS Y OTRAS CONSTRUCCIONES</t>
  </si>
  <si>
    <t>TOTAL ÁREA DE GASTO 9</t>
  </si>
  <si>
    <t>2015 4 VODEP 1 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</si>
</sst>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left"/>
    </xf>
    <xf numFmtId="0" fontId="7" fillId="2" borderId="0" xfId="0" applyFont="1" applyFill="1"/>
    <xf numFmtId="4" fontId="7" fillId="2" borderId="6" xfId="0" applyNumberFormat="1" applyFont="1" applyFill="1" applyBorder="1"/>
    <xf numFmtId="0" fontId="7" fillId="3" borderId="0" xfId="0" applyFont="1" applyFill="1"/>
    <xf numFmtId="4" fontId="7" fillId="3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0E0E0"/>
      <color rgb="FFDEDED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8" sqref="B8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4"/>
      <c r="N3" s="64"/>
      <c r="O3" s="64"/>
    </row>
    <row r="4" spans="2:15" ht="19.5" customHeight="1">
      <c r="B4" s="73" t="s">
        <v>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78" t="s">
        <v>26</v>
      </c>
      <c r="D8" s="78"/>
      <c r="E8" s="79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1" t="s">
        <v>1</v>
      </c>
      <c r="N8" s="72"/>
      <c r="O8" s="74" t="s">
        <v>24</v>
      </c>
    </row>
    <row r="9" spans="2:15" s="14" customFormat="1">
      <c r="B9" s="15" t="s">
        <v>8</v>
      </c>
      <c r="C9" s="80"/>
      <c r="D9" s="80"/>
      <c r="E9" s="81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5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1" t="s">
        <v>32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3491022712</v>
      </c>
      <c r="C14" s="2" t="s">
        <v>33</v>
      </c>
      <c r="D14" s="2"/>
      <c r="E14" s="2"/>
      <c r="F14" s="56">
        <v>29300</v>
      </c>
      <c r="G14" s="56"/>
      <c r="H14" s="56">
        <f>F14+G14</f>
        <v>29300</v>
      </c>
      <c r="I14" s="56"/>
      <c r="J14" s="56">
        <v>1000</v>
      </c>
      <c r="K14" s="56">
        <f>H14+I14-J14</f>
        <v>28300</v>
      </c>
      <c r="L14" s="57" t="s">
        <v>25</v>
      </c>
      <c r="M14" s="56"/>
      <c r="N14" s="58"/>
      <c r="O14" s="59">
        <v>1</v>
      </c>
    </row>
    <row r="15" spans="2:15" s="29" customFormat="1" ht="13.5">
      <c r="B15" s="55">
        <v>3491062600</v>
      </c>
      <c r="C15" s="2" t="s">
        <v>34</v>
      </c>
      <c r="D15" s="2"/>
      <c r="E15" s="2"/>
      <c r="F15" s="56">
        <v>0</v>
      </c>
      <c r="G15" s="56"/>
      <c r="H15" s="56">
        <f>F15+G15</f>
        <v>0</v>
      </c>
      <c r="I15" s="56">
        <v>1000</v>
      </c>
      <c r="J15" s="56"/>
      <c r="K15" s="56">
        <f>H15+I15-J15</f>
        <v>1000</v>
      </c>
      <c r="L15" s="57" t="s">
        <v>25</v>
      </c>
      <c r="M15" s="56"/>
      <c r="N15" s="58"/>
      <c r="O15" s="59">
        <v>1</v>
      </c>
    </row>
    <row r="16" spans="2:15" s="29" customFormat="1" ht="13.5">
      <c r="B16" s="61"/>
      <c r="C16" s="84" t="s">
        <v>35</v>
      </c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61"/>
      <c r="C17" s="84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61"/>
      <c r="C18" s="2"/>
      <c r="D18" s="2"/>
      <c r="E18" s="87" t="s">
        <v>42</v>
      </c>
      <c r="F18" s="88">
        <f>SUM(F14:F17)</f>
        <v>29300</v>
      </c>
      <c r="G18" s="88"/>
      <c r="H18" s="88">
        <f t="shared" ref="H18:K18" si="0">SUM(H14:H17)</f>
        <v>29300</v>
      </c>
      <c r="I18" s="88">
        <f t="shared" si="0"/>
        <v>1000</v>
      </c>
      <c r="J18" s="88">
        <f t="shared" si="0"/>
        <v>1000</v>
      </c>
      <c r="K18" s="88">
        <f t="shared" si="0"/>
        <v>29300</v>
      </c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61" t="s">
        <v>36</v>
      </c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>
        <v>3130022699</v>
      </c>
      <c r="C22" s="2" t="s">
        <v>37</v>
      </c>
      <c r="D22" s="2"/>
      <c r="E22" s="2"/>
      <c r="F22" s="56">
        <v>8000</v>
      </c>
      <c r="G22" s="56"/>
      <c r="H22" s="56">
        <f>F22+G22</f>
        <v>8000</v>
      </c>
      <c r="I22" s="56"/>
      <c r="J22" s="56">
        <v>2000</v>
      </c>
      <c r="K22" s="56">
        <f>H22+I22-J22</f>
        <v>6000</v>
      </c>
      <c r="L22" s="57" t="s">
        <v>25</v>
      </c>
      <c r="M22" s="56"/>
      <c r="N22" s="58"/>
      <c r="O22" s="59">
        <v>2</v>
      </c>
    </row>
    <row r="23" spans="2:15" s="29" customFormat="1" ht="13.5">
      <c r="B23" s="55">
        <v>3130062500</v>
      </c>
      <c r="C23" s="2" t="s">
        <v>38</v>
      </c>
      <c r="D23" s="2"/>
      <c r="E23" s="2"/>
      <c r="F23" s="56">
        <v>0</v>
      </c>
      <c r="G23" s="56"/>
      <c r="H23" s="56">
        <f>F23+G23</f>
        <v>0</v>
      </c>
      <c r="I23" s="56">
        <v>3085</v>
      </c>
      <c r="J23" s="56"/>
      <c r="K23" s="56">
        <f>H23+I23-J23</f>
        <v>3085</v>
      </c>
      <c r="L23" s="57" t="s">
        <v>25</v>
      </c>
      <c r="M23" s="56"/>
      <c r="N23" s="58"/>
      <c r="O23" s="59">
        <v>2</v>
      </c>
    </row>
    <row r="24" spans="2:15" s="29" customFormat="1" ht="13.5">
      <c r="B24" s="55"/>
      <c r="C24" s="2" t="s">
        <v>41</v>
      </c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61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61" t="s">
        <v>39</v>
      </c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>
        <v>3132022701</v>
      </c>
      <c r="C28" s="2" t="s">
        <v>40</v>
      </c>
      <c r="D28" s="2"/>
      <c r="E28" s="2"/>
      <c r="F28" s="56">
        <v>4050</v>
      </c>
      <c r="G28" s="56"/>
      <c r="H28" s="56">
        <f>F28+G28</f>
        <v>4050</v>
      </c>
      <c r="I28" s="56"/>
      <c r="J28" s="56">
        <v>1085</v>
      </c>
      <c r="K28" s="56">
        <f>H28+I28-J28</f>
        <v>2965</v>
      </c>
      <c r="L28" s="57" t="s">
        <v>25</v>
      </c>
      <c r="M28" s="56"/>
      <c r="N28" s="58"/>
      <c r="O28" s="59">
        <v>2</v>
      </c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87" t="s">
        <v>43</v>
      </c>
      <c r="F30" s="88">
        <f>SUM(F22:F29)</f>
        <v>12050</v>
      </c>
      <c r="G30" s="88"/>
      <c r="H30" s="88">
        <f t="shared" ref="H30:K30" si="1">SUM(H22:H29)</f>
        <v>12050</v>
      </c>
      <c r="I30" s="88">
        <f t="shared" si="1"/>
        <v>3085</v>
      </c>
      <c r="J30" s="88">
        <f t="shared" si="1"/>
        <v>3085</v>
      </c>
      <c r="K30" s="88">
        <f t="shared" si="1"/>
        <v>12050</v>
      </c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61" t="s">
        <v>44</v>
      </c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>
        <v>3925122201</v>
      </c>
      <c r="C34" s="2" t="s">
        <v>45</v>
      </c>
      <c r="D34" s="2"/>
      <c r="E34" s="2"/>
      <c r="F34" s="56">
        <v>82034</v>
      </c>
      <c r="G34" s="56"/>
      <c r="H34" s="56">
        <f>F34+G34</f>
        <v>82034</v>
      </c>
      <c r="I34" s="56"/>
      <c r="J34" s="56">
        <v>16510.64</v>
      </c>
      <c r="K34" s="56">
        <f>H34+I34-J34</f>
        <v>65523.360000000001</v>
      </c>
      <c r="L34" s="57" t="s">
        <v>25</v>
      </c>
      <c r="M34" s="56"/>
      <c r="N34" s="58"/>
      <c r="O34" s="59">
        <v>3</v>
      </c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61" t="s">
        <v>46</v>
      </c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>
        <v>4933063200</v>
      </c>
      <c r="C38" s="2" t="s">
        <v>47</v>
      </c>
      <c r="D38" s="2"/>
      <c r="E38" s="2"/>
      <c r="F38" s="56">
        <v>0</v>
      </c>
      <c r="G38" s="56"/>
      <c r="H38" s="56">
        <f>F38+G38</f>
        <v>0</v>
      </c>
      <c r="I38" s="56">
        <v>16510.64</v>
      </c>
      <c r="J38" s="56"/>
      <c r="K38" s="56">
        <f>H38+I38-J38</f>
        <v>16510.64</v>
      </c>
      <c r="L38" s="57" t="s">
        <v>25</v>
      </c>
      <c r="M38" s="56"/>
      <c r="N38" s="58"/>
      <c r="O38" s="59">
        <v>3</v>
      </c>
    </row>
    <row r="39" spans="2:15" s="29" customFormat="1" ht="13.5">
      <c r="B39" s="55"/>
      <c r="C39" s="2" t="s">
        <v>49</v>
      </c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85"/>
      <c r="F40" s="86"/>
      <c r="G40" s="86"/>
      <c r="H40" s="86"/>
      <c r="I40" s="86"/>
      <c r="J40" s="86"/>
      <c r="K40" s="8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87" t="s">
        <v>48</v>
      </c>
      <c r="F41" s="88">
        <f>SUM(F34:F40)</f>
        <v>82034</v>
      </c>
      <c r="G41" s="88"/>
      <c r="H41" s="88">
        <f t="shared" ref="H41:K41" si="2">SUM(H34:H40)</f>
        <v>82034</v>
      </c>
      <c r="I41" s="88">
        <f t="shared" si="2"/>
        <v>16510.64</v>
      </c>
      <c r="J41" s="88">
        <f t="shared" si="2"/>
        <v>16510.64</v>
      </c>
      <c r="K41" s="88">
        <f t="shared" si="2"/>
        <v>82034</v>
      </c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2" t="s">
        <v>18</v>
      </c>
      <c r="D50" s="82"/>
      <c r="E50" s="83"/>
      <c r="F50" s="60">
        <f>F18+F30+F41</f>
        <v>123384</v>
      </c>
      <c r="G50" s="60">
        <f t="shared" ref="G50:K50" si="3">G18+G30+G41</f>
        <v>0</v>
      </c>
      <c r="H50" s="60">
        <f t="shared" si="3"/>
        <v>123384</v>
      </c>
      <c r="I50" s="60">
        <f t="shared" si="3"/>
        <v>20595.64</v>
      </c>
      <c r="J50" s="60">
        <f t="shared" si="3"/>
        <v>20595.64</v>
      </c>
      <c r="K50" s="60">
        <f t="shared" si="3"/>
        <v>123384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8" t="s">
        <v>27</v>
      </c>
      <c r="D53" s="78"/>
      <c r="E53" s="79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6" t="s">
        <v>20</v>
      </c>
    </row>
    <row r="54" spans="2:15" s="14" customFormat="1">
      <c r="B54" s="15" t="s">
        <v>8</v>
      </c>
      <c r="C54" s="80"/>
      <c r="D54" s="80"/>
      <c r="E54" s="81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7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2"/>
      <c r="D56" s="62"/>
      <c r="E56" s="62"/>
      <c r="F56" s="30"/>
      <c r="G56" s="30"/>
      <c r="H56" s="30"/>
      <c r="I56" s="30"/>
      <c r="J56" s="30"/>
      <c r="K56" s="30"/>
      <c r="L56" s="48"/>
      <c r="M56" s="63"/>
    </row>
    <row r="57" spans="2:15" s="29" customFormat="1" ht="13.5">
      <c r="B57" s="49"/>
      <c r="C57" s="62"/>
      <c r="D57" s="62"/>
      <c r="E57" s="62"/>
      <c r="F57" s="30"/>
      <c r="G57" s="30"/>
      <c r="H57" s="30"/>
      <c r="I57" s="30"/>
      <c r="J57" s="30"/>
      <c r="K57" s="30"/>
      <c r="L57" s="48"/>
      <c r="M57" s="63"/>
    </row>
    <row r="58" spans="2:15" s="29" customFormat="1" ht="13.5">
      <c r="B58" s="49"/>
      <c r="C58" s="62"/>
      <c r="D58" s="62"/>
      <c r="E58" s="62"/>
      <c r="F58" s="30"/>
      <c r="G58" s="30"/>
      <c r="H58" s="30"/>
      <c r="I58" s="30"/>
      <c r="J58" s="30"/>
      <c r="K58" s="30"/>
      <c r="L58" s="48"/>
      <c r="M58" s="63"/>
    </row>
    <row r="59" spans="2:15" s="29" customFormat="1" ht="13.5">
      <c r="B59" s="49"/>
      <c r="C59" s="62"/>
      <c r="D59" s="62"/>
      <c r="E59" s="62"/>
      <c r="F59" s="30"/>
      <c r="G59" s="30"/>
      <c r="H59" s="30"/>
      <c r="I59" s="30"/>
      <c r="J59" s="30"/>
      <c r="K59" s="30"/>
      <c r="L59" s="48"/>
      <c r="M59" s="63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4">SUM(F60:F60)</f>
        <v>0</v>
      </c>
      <c r="G61" s="35">
        <f t="shared" si="4"/>
        <v>0</v>
      </c>
      <c r="H61" s="35">
        <f t="shared" si="4"/>
        <v>0</v>
      </c>
      <c r="I61" s="35">
        <f t="shared" si="4"/>
        <v>0</v>
      </c>
      <c r="J61" s="35">
        <f t="shared" si="4"/>
        <v>0</v>
      </c>
      <c r="K61" s="35">
        <f t="shared" si="4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5" t="s">
        <v>23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</row>
    <row r="64" spans="2:15">
      <c r="B64" s="68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70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 </cp:lastModifiedBy>
  <cp:lastPrinted>2016-03-31T08:05:15Z</cp:lastPrinted>
  <dcterms:created xsi:type="dcterms:W3CDTF">2001-02-01T09:10:38Z</dcterms:created>
  <dcterms:modified xsi:type="dcterms:W3CDTF">2016-03-31T08:06:20Z</dcterms:modified>
</cp:coreProperties>
</file>