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K51" i="4"/>
  <c r="H51"/>
  <c r="H29"/>
  <c r="K29" s="1"/>
  <c r="H28"/>
  <c r="K28" s="1"/>
  <c r="K27"/>
  <c r="H27"/>
  <c r="H26"/>
  <c r="K26" s="1"/>
  <c r="H25"/>
  <c r="K25" s="1"/>
  <c r="H24"/>
  <c r="K24" s="1"/>
  <c r="K23"/>
  <c r="H23"/>
  <c r="H22"/>
  <c r="K22" s="1"/>
  <c r="H21"/>
  <c r="K21" s="1"/>
  <c r="H20"/>
  <c r="K20" s="1"/>
  <c r="K19"/>
  <c r="H19"/>
  <c r="H18"/>
  <c r="K18" s="1"/>
  <c r="H17"/>
  <c r="K17" s="1"/>
  <c r="H16"/>
  <c r="K16" s="1"/>
  <c r="K14"/>
  <c r="H14"/>
  <c r="H13"/>
  <c r="K13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<sst xmlns="http://schemas.openxmlformats.org/spreadsheetml/2006/main" count="97" uniqueCount="51">
  <si>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</si>
  <si>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</si>
  <si>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</si>
  <si>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</si>
  <si>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</si>
  <si>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</si>
  <si>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</si>
  <si>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</si>
  <si>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</si>
  <si>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</si>
  <si>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</si>
  <si>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</si>
  <si>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</si>
  <si>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</si>
  <si>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</si>
  <si>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</si>
  <si>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</si>
  <si>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</si>
  <si>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</si>
  <si>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</si>
  <si>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</si>
  <si>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</si>
  <si>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</si>
  <si>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</si>
  <si>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</si>
  <si>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</si>
  <si>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</si>
  <si>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</si>
  <si>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</si>
  <si>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</si>
  <si>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Nº DE EXPEDIENTE:  010/16/ES/01</t>
  </si>
  <si>
    <t>E</t>
  </si>
  <si>
    <t>002 1650 60900</t>
  </si>
  <si>
    <t>011 4411 61900</t>
  </si>
  <si>
    <t>007-1621-60900</t>
  </si>
  <si>
    <t>007-1720-62300</t>
  </si>
  <si>
    <t>003-4910-62600</t>
  </si>
  <si>
    <t>002-1532-60900</t>
  </si>
  <si>
    <t>002-1600-61900</t>
  </si>
  <si>
    <t>002-9330-61900</t>
  </si>
  <si>
    <t>002 9330 63200</t>
  </si>
  <si>
    <t>002 9330 62200</t>
  </si>
  <si>
    <t>Inversión nueva infraestructuras y bienes uso general</t>
  </si>
  <si>
    <t>Inversión reposición infraestructuras y bienes uso general</t>
  </si>
  <si>
    <t>Maquinaria, instalaciones y utillaje</t>
  </si>
  <si>
    <t>Equipos para procesos de información</t>
  </si>
  <si>
    <t>Reposición en edificios y otras construcciones</t>
  </si>
  <si>
    <t>Edificios y otras construcciones  uso operativo de servicios</t>
  </si>
  <si>
    <t>870.10</t>
  </si>
  <si>
    <t>REMANENTE DE TESORERÍA PARA GASTOS CON FINANCIACION</t>
  </si>
  <si>
    <t>AFECTADA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</si>
</sst>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B1" sqref="B1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79"/>
      <c r="N4" s="79"/>
      <c r="O4" s="79"/>
    </row>
    <row r="5" spans="2:15" ht="19.5" customHeight="1">
      <c r="B5" s="88" t="s">
        <v>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30</v>
      </c>
    </row>
    <row r="8" spans="2:15">
      <c r="I8" s="9"/>
    </row>
    <row r="9" spans="2:15" s="14" customFormat="1">
      <c r="B9" s="10" t="s">
        <v>3</v>
      </c>
      <c r="C9" s="95" t="s">
        <v>25</v>
      </c>
      <c r="D9" s="95"/>
      <c r="E9" s="96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6" t="s">
        <v>1</v>
      </c>
      <c r="N9" s="87"/>
      <c r="O9" s="89" t="s">
        <v>24</v>
      </c>
    </row>
    <row r="10" spans="2:15" s="14" customFormat="1">
      <c r="B10" s="15" t="s">
        <v>8</v>
      </c>
      <c r="C10" s="97"/>
      <c r="D10" s="97"/>
      <c r="E10" s="98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0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61" t="s">
        <v>32</v>
      </c>
      <c r="C13" s="2" t="s">
        <v>42</v>
      </c>
      <c r="F13" s="62">
        <v>0</v>
      </c>
      <c r="G13" s="62"/>
      <c r="H13" s="62">
        <f t="shared" ref="H13:H14" si="0">F13+G13</f>
        <v>0</v>
      </c>
      <c r="I13" s="62">
        <v>4400</v>
      </c>
      <c r="J13" s="62"/>
      <c r="K13" s="62">
        <f t="shared" ref="K13:K14" si="1">H13+I13-J13</f>
        <v>4400</v>
      </c>
      <c r="L13" s="63" t="s">
        <v>31</v>
      </c>
      <c r="M13" s="62"/>
      <c r="N13" s="64"/>
      <c r="O13" s="65">
        <v>1</v>
      </c>
    </row>
    <row r="14" spans="2:15" s="29" customFormat="1" ht="13.5">
      <c r="B14" s="61" t="s">
        <v>33</v>
      </c>
      <c r="C14" s="2" t="s">
        <v>43</v>
      </c>
      <c r="D14" s="2"/>
      <c r="E14" s="2"/>
      <c r="F14" s="62">
        <v>0</v>
      </c>
      <c r="G14" s="62"/>
      <c r="H14" s="62">
        <f t="shared" si="0"/>
        <v>0</v>
      </c>
      <c r="I14" s="62">
        <v>64884.05</v>
      </c>
      <c r="J14" s="62"/>
      <c r="K14" s="62">
        <f t="shared" si="1"/>
        <v>64884.05</v>
      </c>
      <c r="L14" s="63" t="s">
        <v>31</v>
      </c>
      <c r="M14" s="62"/>
      <c r="N14" s="64"/>
      <c r="O14" s="65">
        <v>1</v>
      </c>
    </row>
    <row r="15" spans="2:15" s="29" customFormat="1" ht="13.5">
      <c r="B15" s="61" t="s">
        <v>34</v>
      </c>
      <c r="C15" s="2" t="s">
        <v>42</v>
      </c>
      <c r="D15" s="2"/>
      <c r="E15" s="2"/>
      <c r="F15" s="62">
        <v>0</v>
      </c>
      <c r="G15" s="62"/>
      <c r="H15" s="62">
        <f>F15+G15</f>
        <v>0</v>
      </c>
      <c r="I15" s="62">
        <v>321422.2</v>
      </c>
      <c r="J15" s="62"/>
      <c r="K15" s="62">
        <f>H15+I15-J15</f>
        <v>321422.2</v>
      </c>
      <c r="L15" s="63" t="s">
        <v>31</v>
      </c>
      <c r="M15" s="62"/>
      <c r="N15" s="64"/>
      <c r="O15" s="65">
        <v>1</v>
      </c>
    </row>
    <row r="16" spans="2:15" s="29" customFormat="1" ht="13.5">
      <c r="B16" s="61" t="s">
        <v>35</v>
      </c>
      <c r="C16" s="2" t="s">
        <v>44</v>
      </c>
      <c r="D16" s="2"/>
      <c r="E16" s="2"/>
      <c r="F16" s="62">
        <v>0</v>
      </c>
      <c r="G16" s="62"/>
      <c r="H16" s="62">
        <f t="shared" ref="H16:H29" si="2">F16+G16</f>
        <v>0</v>
      </c>
      <c r="I16" s="62">
        <v>89540</v>
      </c>
      <c r="J16" s="62"/>
      <c r="K16" s="62">
        <f t="shared" ref="K16:K29" si="3">H16+I16-J16</f>
        <v>89540</v>
      </c>
      <c r="L16" s="63" t="s">
        <v>31</v>
      </c>
      <c r="M16" s="62"/>
      <c r="N16" s="64"/>
      <c r="O16" s="65">
        <v>1</v>
      </c>
    </row>
    <row r="17" spans="2:15" s="29" customFormat="1" ht="13.5">
      <c r="B17" s="61" t="s">
        <v>35</v>
      </c>
      <c r="C17" s="2" t="s">
        <v>44</v>
      </c>
      <c r="D17" s="2"/>
      <c r="E17" s="2"/>
      <c r="F17" s="62">
        <v>0</v>
      </c>
      <c r="G17" s="62"/>
      <c r="H17" s="62">
        <f t="shared" si="2"/>
        <v>0</v>
      </c>
      <c r="I17" s="62">
        <v>28241.69</v>
      </c>
      <c r="J17" s="62"/>
      <c r="K17" s="62">
        <f t="shared" si="3"/>
        <v>28241.69</v>
      </c>
      <c r="L17" s="63" t="s">
        <v>31</v>
      </c>
      <c r="M17" s="62"/>
      <c r="N17" s="64"/>
      <c r="O17" s="65">
        <v>1</v>
      </c>
    </row>
    <row r="18" spans="2:15" s="29" customFormat="1" ht="13.5" customHeight="1">
      <c r="B18" s="61" t="s">
        <v>36</v>
      </c>
      <c r="C18" s="2" t="s">
        <v>45</v>
      </c>
      <c r="D18" s="2"/>
      <c r="E18" s="2"/>
      <c r="F18" s="62">
        <v>0</v>
      </c>
      <c r="G18" s="62"/>
      <c r="H18" s="62">
        <f t="shared" si="2"/>
        <v>0</v>
      </c>
      <c r="I18" s="62">
        <v>75800</v>
      </c>
      <c r="J18" s="62"/>
      <c r="K18" s="62">
        <f t="shared" si="3"/>
        <v>75800</v>
      </c>
      <c r="L18" s="63" t="s">
        <v>31</v>
      </c>
      <c r="M18" s="62"/>
      <c r="N18" s="64"/>
      <c r="O18" s="65">
        <v>1</v>
      </c>
    </row>
    <row r="19" spans="2:15" s="29" customFormat="1" ht="13.5">
      <c r="B19" s="61" t="s">
        <v>37</v>
      </c>
      <c r="C19" s="2" t="s">
        <v>42</v>
      </c>
      <c r="D19" s="2"/>
      <c r="E19" s="2"/>
      <c r="F19" s="62">
        <v>0</v>
      </c>
      <c r="G19" s="62"/>
      <c r="H19" s="62">
        <f t="shared" si="2"/>
        <v>0</v>
      </c>
      <c r="I19" s="62">
        <v>165000</v>
      </c>
      <c r="J19" s="62"/>
      <c r="K19" s="62">
        <f t="shared" si="3"/>
        <v>165000</v>
      </c>
      <c r="L19" s="63" t="s">
        <v>31</v>
      </c>
      <c r="M19" s="62"/>
      <c r="N19" s="64"/>
      <c r="O19" s="65">
        <v>1</v>
      </c>
    </row>
    <row r="20" spans="2:15" s="29" customFormat="1" ht="13.5">
      <c r="B20" s="61" t="s">
        <v>38</v>
      </c>
      <c r="C20" s="2" t="s">
        <v>43</v>
      </c>
      <c r="D20" s="2"/>
      <c r="E20" s="2"/>
      <c r="F20" s="62">
        <v>0</v>
      </c>
      <c r="G20" s="62"/>
      <c r="H20" s="62">
        <f t="shared" si="2"/>
        <v>0</v>
      </c>
      <c r="I20" s="62">
        <v>550000</v>
      </c>
      <c r="J20" s="62"/>
      <c r="K20" s="62">
        <f t="shared" si="3"/>
        <v>550000</v>
      </c>
      <c r="L20" s="63" t="s">
        <v>31</v>
      </c>
      <c r="M20" s="62"/>
      <c r="N20" s="64"/>
      <c r="O20" s="65">
        <v>1</v>
      </c>
    </row>
    <row r="21" spans="2:15" s="29" customFormat="1" ht="13.5">
      <c r="B21" s="61" t="s">
        <v>39</v>
      </c>
      <c r="C21" s="2" t="s">
        <v>43</v>
      </c>
      <c r="D21" s="2"/>
      <c r="E21" s="2"/>
      <c r="F21" s="62">
        <v>0</v>
      </c>
      <c r="G21" s="62"/>
      <c r="H21" s="62">
        <f t="shared" si="2"/>
        <v>0</v>
      </c>
      <c r="I21" s="62">
        <v>220000</v>
      </c>
      <c r="J21" s="62"/>
      <c r="K21" s="62">
        <f t="shared" si="3"/>
        <v>220000</v>
      </c>
      <c r="L21" s="63" t="s">
        <v>31</v>
      </c>
      <c r="M21" s="62"/>
      <c r="N21" s="64"/>
      <c r="O21" s="65">
        <v>1</v>
      </c>
    </row>
    <row r="22" spans="2:15" s="29" customFormat="1" ht="13.5">
      <c r="B22" s="61" t="s">
        <v>40</v>
      </c>
      <c r="C22" s="2" t="s">
        <v>46</v>
      </c>
      <c r="D22" s="2"/>
      <c r="E22" s="2"/>
      <c r="F22" s="62">
        <v>0</v>
      </c>
      <c r="G22" s="62"/>
      <c r="H22" s="62">
        <f t="shared" si="2"/>
        <v>0</v>
      </c>
      <c r="I22" s="62">
        <v>298644.5</v>
      </c>
      <c r="J22" s="62"/>
      <c r="K22" s="62">
        <f t="shared" si="3"/>
        <v>298644.5</v>
      </c>
      <c r="L22" s="63" t="s">
        <v>31</v>
      </c>
      <c r="M22" s="62"/>
      <c r="N22" s="64"/>
      <c r="O22" s="65">
        <v>1</v>
      </c>
    </row>
    <row r="23" spans="2:15" s="29" customFormat="1" ht="13.5">
      <c r="B23" s="61" t="s">
        <v>40</v>
      </c>
      <c r="C23" s="2" t="s">
        <v>46</v>
      </c>
      <c r="D23" s="2"/>
      <c r="E23" s="2"/>
      <c r="F23" s="62">
        <v>0</v>
      </c>
      <c r="G23" s="62"/>
      <c r="H23" s="62">
        <f t="shared" si="2"/>
        <v>0</v>
      </c>
      <c r="I23" s="62">
        <v>300000</v>
      </c>
      <c r="J23" s="62"/>
      <c r="K23" s="62">
        <f t="shared" si="3"/>
        <v>300000</v>
      </c>
      <c r="L23" s="63" t="s">
        <v>31</v>
      </c>
      <c r="M23" s="62"/>
      <c r="N23" s="64"/>
      <c r="O23" s="65">
        <v>1</v>
      </c>
    </row>
    <row r="24" spans="2:15" s="29" customFormat="1" ht="13.5">
      <c r="B24" s="61" t="s">
        <v>41</v>
      </c>
      <c r="C24" s="2" t="s">
        <v>47</v>
      </c>
      <c r="D24" s="2"/>
      <c r="E24" s="2"/>
      <c r="F24" s="62">
        <v>0</v>
      </c>
      <c r="G24" s="62"/>
      <c r="H24" s="62">
        <f t="shared" si="2"/>
        <v>0</v>
      </c>
      <c r="I24" s="62">
        <v>244200</v>
      </c>
      <c r="J24" s="62"/>
      <c r="K24" s="62">
        <f t="shared" si="3"/>
        <v>244200</v>
      </c>
      <c r="L24" s="63" t="s">
        <v>31</v>
      </c>
      <c r="M24" s="62"/>
      <c r="N24" s="64"/>
      <c r="O24" s="65">
        <v>1</v>
      </c>
    </row>
    <row r="25" spans="2:15" s="29" customFormat="1" ht="13.5">
      <c r="B25" s="61" t="s">
        <v>40</v>
      </c>
      <c r="C25" s="2" t="s">
        <v>46</v>
      </c>
      <c r="D25" s="2"/>
      <c r="E25" s="2"/>
      <c r="F25" s="62">
        <v>0</v>
      </c>
      <c r="G25" s="62"/>
      <c r="H25" s="62">
        <f t="shared" si="2"/>
        <v>0</v>
      </c>
      <c r="I25" s="62">
        <v>132000</v>
      </c>
      <c r="J25" s="62"/>
      <c r="K25" s="62">
        <f t="shared" si="3"/>
        <v>132000</v>
      </c>
      <c r="L25" s="63" t="s">
        <v>31</v>
      </c>
      <c r="M25" s="62"/>
      <c r="N25" s="64"/>
      <c r="O25" s="65">
        <v>1</v>
      </c>
    </row>
    <row r="26" spans="2:15" s="29" customFormat="1" ht="13.5">
      <c r="B26" s="61" t="s">
        <v>40</v>
      </c>
      <c r="C26" s="2" t="s">
        <v>46</v>
      </c>
      <c r="D26" s="2"/>
      <c r="E26" s="2"/>
      <c r="F26" s="62">
        <v>0</v>
      </c>
      <c r="G26" s="62"/>
      <c r="H26" s="62">
        <f t="shared" si="2"/>
        <v>0</v>
      </c>
      <c r="I26" s="62">
        <v>250000</v>
      </c>
      <c r="J26" s="62"/>
      <c r="K26" s="62">
        <f t="shared" si="3"/>
        <v>250000</v>
      </c>
      <c r="L26" s="63" t="s">
        <v>31</v>
      </c>
      <c r="M26" s="62"/>
      <c r="N26" s="64"/>
      <c r="O26" s="65">
        <v>1</v>
      </c>
    </row>
    <row r="27" spans="2:15" s="29" customFormat="1" ht="13.5">
      <c r="B27" s="61" t="s">
        <v>40</v>
      </c>
      <c r="C27" s="2" t="s">
        <v>46</v>
      </c>
      <c r="D27" s="2"/>
      <c r="E27" s="2"/>
      <c r="F27" s="62">
        <v>0</v>
      </c>
      <c r="G27" s="62"/>
      <c r="H27" s="62">
        <f t="shared" si="2"/>
        <v>0</v>
      </c>
      <c r="I27" s="62">
        <v>200000</v>
      </c>
      <c r="J27" s="62"/>
      <c r="K27" s="62">
        <f t="shared" si="3"/>
        <v>200000</v>
      </c>
      <c r="L27" s="63" t="s">
        <v>31</v>
      </c>
      <c r="M27" s="62"/>
      <c r="N27" s="64"/>
      <c r="O27" s="65">
        <v>1</v>
      </c>
    </row>
    <row r="28" spans="2:15" s="29" customFormat="1" ht="13.5">
      <c r="B28" s="61" t="s">
        <v>40</v>
      </c>
      <c r="C28" s="2" t="s">
        <v>46</v>
      </c>
      <c r="D28" s="2"/>
      <c r="E28" s="2"/>
      <c r="F28" s="62">
        <v>0</v>
      </c>
      <c r="G28" s="62"/>
      <c r="H28" s="62">
        <f t="shared" si="2"/>
        <v>0</v>
      </c>
      <c r="I28" s="62">
        <v>300000</v>
      </c>
      <c r="J28" s="62"/>
      <c r="K28" s="62">
        <f t="shared" si="3"/>
        <v>300000</v>
      </c>
      <c r="L28" s="63" t="s">
        <v>31</v>
      </c>
      <c r="M28" s="62"/>
      <c r="N28" s="64"/>
      <c r="O28" s="65">
        <v>1</v>
      </c>
    </row>
    <row r="29" spans="2:15" s="29" customFormat="1" ht="13.5">
      <c r="B29" s="61" t="s">
        <v>40</v>
      </c>
      <c r="C29" s="2" t="s">
        <v>46</v>
      </c>
      <c r="D29" s="2"/>
      <c r="E29" s="2"/>
      <c r="F29" s="62">
        <v>0</v>
      </c>
      <c r="G29" s="62"/>
      <c r="H29" s="62">
        <f t="shared" si="2"/>
        <v>0</v>
      </c>
      <c r="I29" s="62">
        <v>300000</v>
      </c>
      <c r="J29" s="62"/>
      <c r="K29" s="62">
        <f t="shared" si="3"/>
        <v>300000</v>
      </c>
      <c r="L29" s="63" t="s">
        <v>31</v>
      </c>
      <c r="M29" s="62"/>
      <c r="N29" s="64"/>
      <c r="O29" s="65">
        <v>1</v>
      </c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1"/>
      <c r="C41" s="102"/>
      <c r="D41" s="102"/>
      <c r="E41" s="103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99" t="s">
        <v>18</v>
      </c>
      <c r="D45" s="99"/>
      <c r="E45" s="100"/>
      <c r="F45" s="68">
        <f>SUM(F12:F44)</f>
        <v>0</v>
      </c>
      <c r="G45" s="68">
        <f t="shared" ref="G45:K45" si="4">SUM(G12:G44)</f>
        <v>0</v>
      </c>
      <c r="H45" s="68">
        <f t="shared" si="4"/>
        <v>0</v>
      </c>
      <c r="I45" s="69">
        <f>SUM(I12:I44)</f>
        <v>3544132.44</v>
      </c>
      <c r="J45" s="69">
        <f>SUM(J12:J44)</f>
        <v>0</v>
      </c>
      <c r="K45" s="68">
        <f t="shared" si="4"/>
        <v>3544132.44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5" t="s">
        <v>26</v>
      </c>
      <c r="D48" s="95"/>
      <c r="E48" s="96"/>
      <c r="F48" s="11" t="s">
        <v>27</v>
      </c>
      <c r="G48" s="11" t="s">
        <v>5</v>
      </c>
      <c r="H48" s="11" t="s">
        <v>28</v>
      </c>
      <c r="I48" s="41" t="s">
        <v>7</v>
      </c>
      <c r="J48" s="41"/>
      <c r="K48" s="11" t="s">
        <v>27</v>
      </c>
      <c r="L48" s="13" t="s">
        <v>0</v>
      </c>
      <c r="M48" s="91" t="s">
        <v>20</v>
      </c>
    </row>
    <row r="49" spans="2:15" s="14" customFormat="1">
      <c r="B49" s="15" t="s">
        <v>8</v>
      </c>
      <c r="C49" s="97"/>
      <c r="D49" s="97"/>
      <c r="E49" s="98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29</v>
      </c>
      <c r="L49" s="17" t="s">
        <v>15</v>
      </c>
      <c r="M49" s="92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 t="s">
        <v>48</v>
      </c>
      <c r="C51" s="31" t="s">
        <v>49</v>
      </c>
      <c r="D51" s="31"/>
      <c r="E51" s="31"/>
      <c r="F51" s="62">
        <v>0</v>
      </c>
      <c r="G51" s="62"/>
      <c r="H51" s="62">
        <f>F51+G51</f>
        <v>0</v>
      </c>
      <c r="I51" s="62">
        <v>3544132.44</v>
      </c>
      <c r="J51" s="62"/>
      <c r="K51" s="62">
        <f>H51+I51-J51</f>
        <v>3544132.44</v>
      </c>
      <c r="L51" s="63" t="s">
        <v>31</v>
      </c>
      <c r="M51" s="65">
        <v>1</v>
      </c>
      <c r="N51" s="59"/>
      <c r="O51" s="60"/>
    </row>
    <row r="52" spans="2:15" s="29" customFormat="1" ht="13.5" customHeight="1">
      <c r="B52" s="61"/>
      <c r="C52" s="31" t="s">
        <v>50</v>
      </c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3"/>
      <c r="D53" s="93"/>
      <c r="E53" s="94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5">SUM(G51:G56)</f>
        <v>0</v>
      </c>
      <c r="H57" s="35">
        <f t="shared" si="5"/>
        <v>0</v>
      </c>
      <c r="I57" s="35">
        <f t="shared" si="5"/>
        <v>3544132.44</v>
      </c>
      <c r="J57" s="35">
        <f t="shared" si="5"/>
        <v>0</v>
      </c>
      <c r="K57" s="35">
        <f t="shared" si="5"/>
        <v>3544132.44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0" t="s">
        <v>23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2"/>
    </row>
    <row r="60" spans="2:15"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2015-12-02T12:36:14Z</cp:lastPrinted>
  <dcterms:created xsi:type="dcterms:W3CDTF">2001-02-01T09:10:38Z</dcterms:created>
  <dcterms:modified xsi:type="dcterms:W3CDTF">2017-01-11T13:32:41Z</dcterms:modified>
</cp:coreProperties>
</file>