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K51" i="4"/>
  <c r="H51"/>
  <c r="K44"/>
  <c r="K43"/>
  <c r="K42"/>
  <c r="K41"/>
  <c r="K40"/>
  <c r="K39"/>
  <c r="K38"/>
  <c r="K37"/>
  <c r="K36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K12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J45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<sst xmlns="http://schemas.openxmlformats.org/spreadsheetml/2006/main" count="144" uniqueCount="110">
  <si>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</si>
  <si>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</si>
  <si>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</si>
  <si>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</si>
  <si>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</si>
  <si>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</si>
  <si>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</si>
  <si>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</si>
  <si>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</si>
  <si>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</si>
  <si>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</si>
  <si>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</si>
  <si>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</si>
  <si>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</si>
  <si>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</si>
  <si>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</si>
  <si>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</si>
  <si>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</si>
  <si>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</si>
  <si>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</si>
  <si>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</si>
  <si>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</si>
  <si>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</si>
  <si>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</si>
  <si>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</si>
  <si>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</si>
  <si>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</si>
  <si>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</si>
  <si>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</si>
  <si>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</si>
  <si>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Nº DE EXPEDIENTE:  010/17/R/01</t>
  </si>
  <si>
    <t xml:space="preserve"> 002 1532 60900</t>
  </si>
  <si>
    <t xml:space="preserve"> 002 1640 63200</t>
  </si>
  <si>
    <t xml:space="preserve"> 002 9203 63200</t>
  </si>
  <si>
    <t xml:space="preserve"> 003 1300 60900</t>
  </si>
  <si>
    <t>002 1510 60000</t>
  </si>
  <si>
    <t>002 1532 60900</t>
  </si>
  <si>
    <t>002 1532 61900</t>
  </si>
  <si>
    <t>002 9203 62500</t>
  </si>
  <si>
    <t>003 1300 62200</t>
  </si>
  <si>
    <t>003 9260 15100</t>
  </si>
  <si>
    <t>004 3200 62200</t>
  </si>
  <si>
    <t>004 3300 62200</t>
  </si>
  <si>
    <t>004 3300 62201</t>
  </si>
  <si>
    <t>006 3400 62200</t>
  </si>
  <si>
    <t>007 1710 60900</t>
  </si>
  <si>
    <t>007 1710 61900</t>
  </si>
  <si>
    <t>008 2310 60900</t>
  </si>
  <si>
    <t>010 4930 63200</t>
  </si>
  <si>
    <t>004 3230 23010</t>
  </si>
  <si>
    <t>004 3230 23020</t>
  </si>
  <si>
    <t>004 3230 15100</t>
  </si>
  <si>
    <t>004 3230 22717</t>
  </si>
  <si>
    <t xml:space="preserve"> 003 9260 22606</t>
  </si>
  <si>
    <t xml:space="preserve"> 003 9260 62600</t>
  </si>
  <si>
    <t xml:space="preserve"> 007 1710 60900</t>
  </si>
  <si>
    <t xml:space="preserve"> 008 2310 62500</t>
  </si>
  <si>
    <t xml:space="preserve"> 010 4930 63200</t>
  </si>
  <si>
    <t>003 9202 62300</t>
  </si>
  <si>
    <t>003 9202 62599</t>
  </si>
  <si>
    <t>003 9202 62600</t>
  </si>
  <si>
    <t>003 9260 22606</t>
  </si>
  <si>
    <t>004 3200 63200</t>
  </si>
  <si>
    <t>2005 2 INVIB 1</t>
  </si>
  <si>
    <t>2006 2 INVCE 1</t>
  </si>
  <si>
    <t>2013 2 ACCES 2</t>
  </si>
  <si>
    <t>2013 2 FIBRA 1</t>
  </si>
  <si>
    <t>2013 2 ITERR 1</t>
  </si>
  <si>
    <t>2008 2 CBICI 1</t>
  </si>
  <si>
    <t>2016 2 PASAR 1</t>
  </si>
  <si>
    <t>2008 2 PLAZA 1</t>
  </si>
  <si>
    <t>2011 2 INVSE 1</t>
  </si>
  <si>
    <t>2004 2 POLIC 1</t>
  </si>
  <si>
    <t>2013 2 CITIE 1</t>
  </si>
  <si>
    <t>2005 2 GUARD 1</t>
  </si>
  <si>
    <t>2001 2 BIBLI 1</t>
  </si>
  <si>
    <t>2006 2 POLI7 1</t>
  </si>
  <si>
    <t>2003 2 INVER 1</t>
  </si>
  <si>
    <t>2012 2 INVSS 1</t>
  </si>
  <si>
    <t>2012 2 INVCO 1</t>
  </si>
  <si>
    <t>2016 3 ERASM 1</t>
  </si>
  <si>
    <t>2013 2 INVPJ 1</t>
  </si>
  <si>
    <t>2006 2 INVPE 1</t>
  </si>
  <si>
    <t>2006 2 INVSE 1</t>
  </si>
  <si>
    <t>2012 2 INVEN 1</t>
  </si>
  <si>
    <t>Desdoblamiento c/Miguel Hernánez, Puente y accesos I+D</t>
  </si>
  <si>
    <t>INVERSIONES CEMENTERIO Y SERVICIOS FUNERARIOS</t>
  </si>
  <si>
    <t>REFORMA ACCESO CASA CONSISTORIAL</t>
  </si>
  <si>
    <t>CABLEADO FIBRA OPTICA  NUEVA SEDE POLICIA</t>
  </si>
  <si>
    <t>REVERSIÓN DE PARCELA HISPANO SUIZA</t>
  </si>
  <si>
    <t>CARRIL BICI</t>
  </si>
  <si>
    <t>NUEVA PASARELA Y ACERA COMUNICACIÓN SECTOR ROZA MARTIN CON CASCO URBANO</t>
  </si>
  <si>
    <t>PLAZA DE LA CONSTITUCIÓN</t>
  </si>
  <si>
    <t>INVERSIONES SECRETARIA 2011</t>
  </si>
  <si>
    <t>SEDE POLICIA LOCAL</t>
  </si>
  <si>
    <t>PROYECTO IES-CITIES</t>
  </si>
  <si>
    <t>Escuela infantil c/ Norias 12 uds.</t>
  </si>
  <si>
    <t>BIBLIOTECA (PRISMA 01-05)</t>
  </si>
  <si>
    <t>POLIDEPORTIVO Nº 7</t>
  </si>
  <si>
    <t>INVERSIONES 2003</t>
  </si>
  <si>
    <t>INVERSIONES SERVICIOS SOCIALES 2006-2012</t>
  </si>
  <si>
    <t>INVERSIONES CONSUMO 2008-2012</t>
  </si>
  <si>
    <t>F.A.B.U.L.A. ÁREA DE EDUCACIÓN 2016-2017</t>
  </si>
  <si>
    <t>INVERSIONES PARQUES Y JARDINES</t>
  </si>
  <si>
    <t>INVERSIONES PERSONAL</t>
  </si>
  <si>
    <t>INVERSIONES SECRETARIA GENERAL</t>
  </si>
  <si>
    <t>INVERSIONES ENSEÑANZA 2007-2012</t>
  </si>
  <si>
    <t>870.10</t>
  </si>
  <si>
    <t>afectada</t>
  </si>
  <si>
    <t>Remanente de tesorería para gastos con financiación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</si>
</sst>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16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  <font>
      <sz val="8"/>
      <color rgb="FF000000"/>
      <name val="Calibri"/>
      <family val="2"/>
    </font>
    <font>
      <sz val="9"/>
      <color rgb="FF000000"/>
      <name val="Calibri"/>
      <family val="2"/>
    </font>
    <font>
      <b/>
      <sz val="9"/>
      <name val="Century Gothic"/>
      <family val="2"/>
    </font>
    <font>
      <b/>
      <u/>
      <sz val="9"/>
      <name val="Century Gothic"/>
      <family val="2"/>
    </font>
    <font>
      <sz val="9"/>
      <name val="Century Gothic"/>
      <family val="2"/>
    </font>
    <font>
      <sz val="9"/>
      <name val="Calibri"/>
      <family val="2"/>
    </font>
    <font>
      <sz val="9"/>
      <color theme="1"/>
      <name val="Calibri"/>
      <family val="2"/>
    </font>
    <font>
      <b/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0" fontId="8" fillId="2" borderId="5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/>
    <xf numFmtId="0" fontId="10" fillId="0" borderId="0" xfId="0" applyFont="1"/>
    <xf numFmtId="4" fontId="10" fillId="0" borderId="6" xfId="0" applyNumberFormat="1" applyFont="1" applyBorder="1"/>
    <xf numFmtId="4" fontId="9" fillId="2" borderId="0" xfId="0" applyNumberFormat="1" applyFont="1" applyFill="1" applyAlignment="1">
      <alignment horizontal="right"/>
    </xf>
    <xf numFmtId="164" fontId="11" fillId="0" borderId="10" xfId="0" applyNumberFormat="1" applyFont="1" applyBorder="1" applyAlignment="1">
      <alignment horizontal="left"/>
    </xf>
    <xf numFmtId="0" fontId="9" fillId="2" borderId="0" xfId="0" applyFont="1" applyFill="1" applyAlignment="1">
      <alignment horizontal="center" vertical="center"/>
    </xf>
    <xf numFmtId="4" fontId="10" fillId="0" borderId="6" xfId="0" applyNumberFormat="1" applyFont="1" applyBorder="1" applyAlignment="1">
      <alignment vertical="center"/>
    </xf>
    <xf numFmtId="4" fontId="9" fillId="2" borderId="0" xfId="0" applyNumberFormat="1" applyFont="1" applyFill="1" applyAlignment="1">
      <alignment horizontal="right" vertical="center"/>
    </xf>
    <xf numFmtId="0" fontId="9" fillId="2" borderId="0" xfId="0" applyFont="1" applyFill="1" applyAlignment="1">
      <alignment horizontal="right"/>
    </xf>
    <xf numFmtId="4" fontId="10" fillId="2" borderId="6" xfId="0" applyNumberFormat="1" applyFont="1" applyFill="1" applyBorder="1"/>
    <xf numFmtId="4" fontId="12" fillId="0" borderId="6" xfId="0" applyNumberFormat="1" applyFont="1" applyBorder="1"/>
    <xf numFmtId="0" fontId="13" fillId="0" borderId="5" xfId="0" applyFont="1" applyBorder="1" applyAlignment="1">
      <alignment horizontal="center" vertical="center"/>
    </xf>
    <xf numFmtId="0" fontId="14" fillId="0" borderId="0" xfId="0" applyFont="1" applyAlignment="1"/>
    <xf numFmtId="0" fontId="14" fillId="0" borderId="10" xfId="0" applyFont="1" applyBorder="1" applyAlignment="1"/>
    <xf numFmtId="4" fontId="13" fillId="0" borderId="6" xfId="0" applyNumberFormat="1" applyFont="1" applyBorder="1"/>
    <xf numFmtId="164" fontId="15" fillId="0" borderId="5" xfId="0" applyNumberFormat="1" applyFont="1" applyBorder="1" applyAlignment="1">
      <alignment horizontal="center"/>
    </xf>
    <xf numFmtId="0" fontId="13" fillId="0" borderId="0" xfId="0" applyFont="1" applyBorder="1"/>
    <xf numFmtId="0" fontId="15" fillId="0" borderId="0" xfId="0" applyFont="1" applyBorder="1"/>
    <xf numFmtId="0" fontId="13" fillId="0" borderId="10" xfId="0" applyFont="1" applyBorder="1" applyAlignment="1">
      <alignment horizontal="left" wrapText="1"/>
    </xf>
    <xf numFmtId="0" fontId="9" fillId="2" borderId="0" xfId="0" applyFont="1" applyFill="1" applyAlignment="1">
      <alignment horizontal="left" wrapText="1"/>
    </xf>
    <xf numFmtId="0" fontId="9" fillId="2" borderId="10" xfId="0" applyFont="1" applyFill="1" applyBorder="1" applyAlignment="1">
      <alignment horizontal="left" wrapText="1"/>
    </xf>
    <xf numFmtId="0" fontId="9" fillId="2" borderId="13" xfId="0" applyFont="1" applyFill="1" applyBorder="1" applyAlignment="1">
      <alignment horizontal="left" wrapText="1"/>
    </xf>
    <xf numFmtId="0" fontId="9" fillId="2" borderId="14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center" wrapText="1"/>
    </xf>
    <xf numFmtId="0" fontId="9" fillId="2" borderId="10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4" fontId="13" fillId="0" borderId="6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zoomScaleNormal="100" workbookViewId="0">
      <selection activeCell="B12" sqref="B12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99"/>
      <c r="N4" s="99"/>
      <c r="O4" s="99"/>
    </row>
    <row r="5" spans="2:15" ht="19.5" customHeight="1">
      <c r="B5" s="108" t="s">
        <v>2</v>
      </c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</row>
    <row r="6" spans="2:15" ht="19.5" customHeight="1">
      <c r="B6" s="56"/>
      <c r="C6" s="56"/>
      <c r="D6" s="56"/>
      <c r="E6" s="56"/>
      <c r="F6" s="56"/>
      <c r="G6" s="56"/>
      <c r="H6" s="56"/>
      <c r="I6" s="56"/>
      <c r="J6" s="56"/>
      <c r="K6" s="56"/>
      <c r="L6" s="56"/>
      <c r="M6" s="56"/>
      <c r="N6" s="56"/>
      <c r="O6" s="56"/>
    </row>
    <row r="7" spans="2:15">
      <c r="B7" s="3"/>
      <c r="C7" s="4"/>
      <c r="D7" s="4"/>
      <c r="E7" s="4"/>
      <c r="F7" s="5"/>
      <c r="G7" s="5"/>
      <c r="H7" s="5"/>
      <c r="O7" s="8" t="s">
        <v>30</v>
      </c>
    </row>
    <row r="8" spans="2:15">
      <c r="I8" s="9"/>
    </row>
    <row r="9" spans="2:15" s="14" customFormat="1">
      <c r="B9" s="10" t="s">
        <v>3</v>
      </c>
      <c r="C9" s="115" t="s">
        <v>25</v>
      </c>
      <c r="D9" s="115"/>
      <c r="E9" s="116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106" t="s">
        <v>1</v>
      </c>
      <c r="N9" s="107"/>
      <c r="O9" s="109" t="s">
        <v>24</v>
      </c>
    </row>
    <row r="10" spans="2:15" s="14" customFormat="1">
      <c r="B10" s="15" t="s">
        <v>8</v>
      </c>
      <c r="C10" s="117"/>
      <c r="D10" s="117"/>
      <c r="E10" s="118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110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70" t="s">
        <v>31</v>
      </c>
      <c r="C12" s="73" t="s">
        <v>63</v>
      </c>
      <c r="D12" s="74" t="s">
        <v>85</v>
      </c>
      <c r="E12" s="75"/>
      <c r="F12" s="88">
        <v>0</v>
      </c>
      <c r="G12" s="76"/>
      <c r="H12" s="76">
        <f>F12+G12</f>
        <v>0</v>
      </c>
      <c r="I12" s="77">
        <v>58795.08</v>
      </c>
      <c r="J12" s="60"/>
      <c r="K12" s="88">
        <f>H12+I12</f>
        <v>58795.08</v>
      </c>
      <c r="L12" s="61"/>
      <c r="M12" s="60"/>
      <c r="N12" s="62"/>
      <c r="O12" s="63"/>
    </row>
    <row r="13" spans="2:15" ht="13.5" customHeight="1">
      <c r="B13" s="70" t="s">
        <v>32</v>
      </c>
      <c r="C13" s="73" t="s">
        <v>64</v>
      </c>
      <c r="D13" s="74" t="s">
        <v>86</v>
      </c>
      <c r="E13" s="78"/>
      <c r="F13" s="88">
        <v>0</v>
      </c>
      <c r="G13" s="76"/>
      <c r="H13" s="76">
        <f t="shared" ref="H13:H44" si="0">F13+G13</f>
        <v>0</v>
      </c>
      <c r="I13" s="77">
        <v>120571.68</v>
      </c>
      <c r="J13" s="60"/>
      <c r="K13" s="88">
        <f t="shared" ref="K13:K44" si="1">H13+I13</f>
        <v>120571.68</v>
      </c>
      <c r="L13" s="61"/>
      <c r="M13" s="60"/>
      <c r="N13" s="62"/>
      <c r="O13" s="63"/>
    </row>
    <row r="14" spans="2:15" s="28" customFormat="1" ht="13.5" customHeight="1">
      <c r="B14" s="70" t="s">
        <v>33</v>
      </c>
      <c r="C14" s="73" t="s">
        <v>65</v>
      </c>
      <c r="D14" s="74" t="s">
        <v>87</v>
      </c>
      <c r="E14" s="75"/>
      <c r="F14" s="88">
        <v>0</v>
      </c>
      <c r="G14" s="76"/>
      <c r="H14" s="76">
        <f t="shared" si="0"/>
        <v>0</v>
      </c>
      <c r="I14" s="77">
        <v>26651</v>
      </c>
      <c r="J14" s="60"/>
      <c r="K14" s="88">
        <f t="shared" si="1"/>
        <v>26651</v>
      </c>
      <c r="L14" s="61"/>
      <c r="M14" s="60"/>
      <c r="N14" s="62"/>
      <c r="O14" s="63"/>
    </row>
    <row r="15" spans="2:15" s="28" customFormat="1" ht="13.5" customHeight="1">
      <c r="B15" s="70" t="s">
        <v>34</v>
      </c>
      <c r="C15" s="73" t="s">
        <v>66</v>
      </c>
      <c r="D15" s="74" t="s">
        <v>88</v>
      </c>
      <c r="E15" s="75"/>
      <c r="F15" s="88">
        <v>0</v>
      </c>
      <c r="G15" s="76"/>
      <c r="H15" s="76">
        <f t="shared" si="0"/>
        <v>0</v>
      </c>
      <c r="I15" s="77">
        <v>25148.560000000001</v>
      </c>
      <c r="J15" s="60"/>
      <c r="K15" s="88">
        <f t="shared" si="1"/>
        <v>25148.560000000001</v>
      </c>
      <c r="L15" s="61"/>
      <c r="M15" s="60"/>
      <c r="N15" s="62"/>
      <c r="O15" s="63"/>
    </row>
    <row r="16" spans="2:15" s="28" customFormat="1" ht="13.5" customHeight="1">
      <c r="B16" s="70" t="s">
        <v>35</v>
      </c>
      <c r="C16" s="73" t="s">
        <v>67</v>
      </c>
      <c r="D16" s="74" t="s">
        <v>89</v>
      </c>
      <c r="E16" s="75"/>
      <c r="F16" s="88">
        <v>0</v>
      </c>
      <c r="G16" s="76"/>
      <c r="H16" s="76">
        <f t="shared" si="0"/>
        <v>0</v>
      </c>
      <c r="I16" s="77">
        <v>2775000</v>
      </c>
      <c r="J16" s="60"/>
      <c r="K16" s="88">
        <f t="shared" si="1"/>
        <v>2775000</v>
      </c>
      <c r="L16" s="61"/>
      <c r="M16" s="60"/>
      <c r="N16" s="62"/>
      <c r="O16" s="63"/>
    </row>
    <row r="17" spans="2:15" s="28" customFormat="1" ht="13.5" customHeight="1">
      <c r="B17" s="70" t="s">
        <v>36</v>
      </c>
      <c r="C17" s="73" t="s">
        <v>68</v>
      </c>
      <c r="D17" s="74" t="s">
        <v>90</v>
      </c>
      <c r="E17" s="78"/>
      <c r="F17" s="88">
        <v>0</v>
      </c>
      <c r="G17" s="76"/>
      <c r="H17" s="76">
        <f t="shared" si="0"/>
        <v>0</v>
      </c>
      <c r="I17" s="77">
        <v>1123416.17</v>
      </c>
      <c r="J17" s="60"/>
      <c r="K17" s="88">
        <f t="shared" si="1"/>
        <v>1123416.17</v>
      </c>
      <c r="L17" s="61"/>
      <c r="M17" s="60"/>
      <c r="N17" s="62"/>
      <c r="O17" s="63"/>
    </row>
    <row r="18" spans="2:15" s="28" customFormat="1" ht="25.5" customHeight="1">
      <c r="B18" s="71" t="s">
        <v>36</v>
      </c>
      <c r="C18" s="79" t="s">
        <v>69</v>
      </c>
      <c r="D18" s="97" t="s">
        <v>91</v>
      </c>
      <c r="E18" s="98"/>
      <c r="F18" s="121">
        <v>0</v>
      </c>
      <c r="G18" s="80"/>
      <c r="H18" s="80">
        <f t="shared" si="0"/>
        <v>0</v>
      </c>
      <c r="I18" s="81">
        <v>1100000</v>
      </c>
      <c r="J18" s="60"/>
      <c r="K18" s="121">
        <f t="shared" si="1"/>
        <v>1100000</v>
      </c>
      <c r="L18" s="61"/>
      <c r="M18" s="60"/>
      <c r="N18" s="62"/>
      <c r="O18" s="63"/>
    </row>
    <row r="19" spans="2:15" s="28" customFormat="1" ht="13.5" customHeight="1">
      <c r="B19" s="70" t="s">
        <v>37</v>
      </c>
      <c r="C19" s="73" t="s">
        <v>70</v>
      </c>
      <c r="D19" s="74" t="s">
        <v>92</v>
      </c>
      <c r="E19" s="75"/>
      <c r="F19" s="88">
        <v>0</v>
      </c>
      <c r="G19" s="76"/>
      <c r="H19" s="76">
        <f t="shared" si="0"/>
        <v>0</v>
      </c>
      <c r="I19" s="77">
        <v>786224.78</v>
      </c>
      <c r="J19" s="60"/>
      <c r="K19" s="88">
        <f t="shared" si="1"/>
        <v>786224.78</v>
      </c>
      <c r="L19" s="61"/>
      <c r="M19" s="60"/>
      <c r="N19" s="62"/>
      <c r="O19" s="63"/>
    </row>
    <row r="20" spans="2:15" s="28" customFormat="1" ht="13.5" customHeight="1">
      <c r="B20" s="70" t="s">
        <v>38</v>
      </c>
      <c r="C20" s="73" t="s">
        <v>71</v>
      </c>
      <c r="D20" s="74" t="s">
        <v>93</v>
      </c>
      <c r="E20" s="75"/>
      <c r="F20" s="88">
        <v>0</v>
      </c>
      <c r="G20" s="76"/>
      <c r="H20" s="76">
        <f t="shared" si="0"/>
        <v>0</v>
      </c>
      <c r="I20" s="77">
        <v>29455</v>
      </c>
      <c r="J20" s="60"/>
      <c r="K20" s="88">
        <f t="shared" si="1"/>
        <v>29455</v>
      </c>
      <c r="L20" s="61"/>
      <c r="M20" s="60"/>
      <c r="N20" s="62"/>
      <c r="O20" s="63"/>
    </row>
    <row r="21" spans="2:15" s="28" customFormat="1" ht="13.5" customHeight="1">
      <c r="B21" s="70" t="s">
        <v>39</v>
      </c>
      <c r="C21" s="73" t="s">
        <v>72</v>
      </c>
      <c r="D21" s="93" t="s">
        <v>94</v>
      </c>
      <c r="E21" s="94"/>
      <c r="F21" s="88">
        <v>0</v>
      </c>
      <c r="G21" s="76"/>
      <c r="H21" s="76">
        <f t="shared" si="0"/>
        <v>0</v>
      </c>
      <c r="I21" s="77">
        <v>59607.99</v>
      </c>
      <c r="J21" s="60"/>
      <c r="K21" s="88">
        <f t="shared" si="1"/>
        <v>59607.99</v>
      </c>
      <c r="L21" s="61"/>
      <c r="M21" s="60"/>
      <c r="N21" s="62"/>
      <c r="O21" s="63"/>
    </row>
    <row r="22" spans="2:15" s="28" customFormat="1" ht="13.5" customHeight="1">
      <c r="B22" s="70" t="s">
        <v>40</v>
      </c>
      <c r="C22" s="73" t="s">
        <v>73</v>
      </c>
      <c r="D22" s="74" t="s">
        <v>95</v>
      </c>
      <c r="E22" s="75"/>
      <c r="F22" s="88">
        <v>0</v>
      </c>
      <c r="G22" s="76"/>
      <c r="H22" s="76">
        <f t="shared" si="0"/>
        <v>0</v>
      </c>
      <c r="I22" s="77">
        <v>12078.72</v>
      </c>
      <c r="J22" s="60"/>
      <c r="K22" s="88">
        <f t="shared" si="1"/>
        <v>12078.72</v>
      </c>
      <c r="L22" s="61"/>
      <c r="M22" s="60"/>
      <c r="N22" s="62"/>
      <c r="O22" s="63"/>
    </row>
    <row r="23" spans="2:15" s="28" customFormat="1" ht="13.5" customHeight="1">
      <c r="B23" s="70" t="s">
        <v>41</v>
      </c>
      <c r="C23" s="73" t="s">
        <v>74</v>
      </c>
      <c r="D23" s="74" t="s">
        <v>96</v>
      </c>
      <c r="E23" s="75"/>
      <c r="F23" s="88">
        <v>0</v>
      </c>
      <c r="G23" s="76"/>
      <c r="H23" s="76">
        <f t="shared" si="0"/>
        <v>0</v>
      </c>
      <c r="I23" s="77">
        <v>50966.65</v>
      </c>
      <c r="J23" s="60"/>
      <c r="K23" s="88">
        <f t="shared" si="1"/>
        <v>50966.65</v>
      </c>
      <c r="L23" s="61"/>
      <c r="M23" s="60"/>
      <c r="N23" s="62"/>
      <c r="O23" s="63"/>
    </row>
    <row r="24" spans="2:15" s="28" customFormat="1" ht="13.5" customHeight="1">
      <c r="B24" s="70" t="s">
        <v>42</v>
      </c>
      <c r="C24" s="73" t="s">
        <v>75</v>
      </c>
      <c r="D24" s="93" t="s">
        <v>97</v>
      </c>
      <c r="E24" s="94"/>
      <c r="F24" s="88">
        <v>0</v>
      </c>
      <c r="G24" s="76"/>
      <c r="H24" s="76">
        <f t="shared" si="0"/>
        <v>0</v>
      </c>
      <c r="I24" s="77">
        <v>14650.62</v>
      </c>
      <c r="J24" s="60"/>
      <c r="K24" s="88">
        <f t="shared" si="1"/>
        <v>14650.62</v>
      </c>
      <c r="L24" s="61"/>
      <c r="M24" s="60"/>
      <c r="N24" s="62"/>
      <c r="O24" s="63"/>
    </row>
    <row r="25" spans="2:15" s="28" customFormat="1" ht="13.5" customHeight="1">
      <c r="B25" s="70" t="s">
        <v>43</v>
      </c>
      <c r="C25" s="73" t="s">
        <v>75</v>
      </c>
      <c r="D25" s="93" t="s">
        <v>97</v>
      </c>
      <c r="E25" s="94"/>
      <c r="F25" s="88">
        <v>0</v>
      </c>
      <c r="G25" s="76"/>
      <c r="H25" s="76">
        <f t="shared" si="0"/>
        <v>0</v>
      </c>
      <c r="I25" s="77">
        <v>52422.82</v>
      </c>
      <c r="J25" s="60"/>
      <c r="K25" s="88">
        <f t="shared" si="1"/>
        <v>52422.82</v>
      </c>
      <c r="L25" s="61"/>
      <c r="M25" s="60"/>
      <c r="N25" s="62"/>
      <c r="O25" s="63"/>
    </row>
    <row r="26" spans="2:15" s="28" customFormat="1" ht="13.5" customHeight="1">
      <c r="B26" s="70" t="s">
        <v>44</v>
      </c>
      <c r="C26" s="73" t="s">
        <v>76</v>
      </c>
      <c r="D26" s="74" t="s">
        <v>98</v>
      </c>
      <c r="E26" s="78"/>
      <c r="F26" s="88">
        <v>0</v>
      </c>
      <c r="G26" s="76"/>
      <c r="H26" s="76">
        <f t="shared" si="0"/>
        <v>0</v>
      </c>
      <c r="I26" s="77">
        <v>4845317.42</v>
      </c>
      <c r="J26" s="60"/>
      <c r="K26" s="88">
        <f t="shared" si="1"/>
        <v>4845317.42</v>
      </c>
      <c r="L26" s="61"/>
      <c r="M26" s="60"/>
      <c r="N26" s="62"/>
      <c r="O26" s="63"/>
    </row>
    <row r="27" spans="2:15" s="28" customFormat="1" ht="13.5" customHeight="1">
      <c r="B27" s="70" t="s">
        <v>45</v>
      </c>
      <c r="C27" s="73" t="s">
        <v>77</v>
      </c>
      <c r="D27" s="93" t="s">
        <v>99</v>
      </c>
      <c r="E27" s="94"/>
      <c r="F27" s="88">
        <v>0</v>
      </c>
      <c r="G27" s="76"/>
      <c r="H27" s="76">
        <f t="shared" si="0"/>
        <v>0</v>
      </c>
      <c r="I27" s="77">
        <v>51000</v>
      </c>
      <c r="J27" s="60"/>
      <c r="K27" s="88">
        <f t="shared" si="1"/>
        <v>51000</v>
      </c>
      <c r="L27" s="61"/>
      <c r="M27" s="60"/>
      <c r="N27" s="62"/>
      <c r="O27" s="63"/>
    </row>
    <row r="28" spans="2:15" s="28" customFormat="1" ht="13.5" customHeight="1">
      <c r="B28" s="70" t="s">
        <v>46</v>
      </c>
      <c r="C28" s="73" t="s">
        <v>77</v>
      </c>
      <c r="D28" s="93" t="s">
        <v>99</v>
      </c>
      <c r="E28" s="94"/>
      <c r="F28" s="88">
        <v>0</v>
      </c>
      <c r="G28" s="76"/>
      <c r="H28" s="76">
        <f t="shared" si="0"/>
        <v>0</v>
      </c>
      <c r="I28" s="77">
        <v>59000</v>
      </c>
      <c r="J28" s="60"/>
      <c r="K28" s="88">
        <f t="shared" si="1"/>
        <v>59000</v>
      </c>
      <c r="L28" s="61"/>
      <c r="M28" s="60"/>
      <c r="N28" s="62"/>
      <c r="O28" s="63"/>
    </row>
    <row r="29" spans="2:15" s="28" customFormat="1" ht="13.5" customHeight="1">
      <c r="B29" s="70" t="s">
        <v>47</v>
      </c>
      <c r="C29" s="73" t="s">
        <v>78</v>
      </c>
      <c r="D29" s="74" t="s">
        <v>100</v>
      </c>
      <c r="E29" s="75"/>
      <c r="F29" s="88">
        <v>0</v>
      </c>
      <c r="G29" s="76"/>
      <c r="H29" s="76">
        <f t="shared" si="0"/>
        <v>0</v>
      </c>
      <c r="I29" s="82">
        <v>773.05</v>
      </c>
      <c r="J29" s="60"/>
      <c r="K29" s="88">
        <f t="shared" si="1"/>
        <v>773.05</v>
      </c>
      <c r="L29" s="61"/>
      <c r="M29" s="60"/>
      <c r="N29" s="62"/>
      <c r="O29" s="63"/>
    </row>
    <row r="30" spans="2:15" s="28" customFormat="1" ht="13.5" customHeight="1">
      <c r="B30" s="70" t="s">
        <v>48</v>
      </c>
      <c r="C30" s="73" t="s">
        <v>79</v>
      </c>
      <c r="D30" s="93" t="s">
        <v>101</v>
      </c>
      <c r="E30" s="94"/>
      <c r="F30" s="88">
        <v>0</v>
      </c>
      <c r="G30" s="76"/>
      <c r="H30" s="76">
        <f t="shared" si="0"/>
        <v>0</v>
      </c>
      <c r="I30" s="77">
        <v>22597.87</v>
      </c>
      <c r="J30" s="60"/>
      <c r="K30" s="88">
        <f t="shared" si="1"/>
        <v>22597.87</v>
      </c>
      <c r="L30" s="61"/>
      <c r="M30" s="60"/>
      <c r="N30" s="62"/>
      <c r="O30" s="63"/>
    </row>
    <row r="31" spans="2:15" s="28" customFormat="1" ht="13.5" customHeight="1">
      <c r="B31" s="70" t="s">
        <v>49</v>
      </c>
      <c r="C31" s="73" t="s">
        <v>80</v>
      </c>
      <c r="D31" s="93" t="s">
        <v>102</v>
      </c>
      <c r="E31" s="94"/>
      <c r="F31" s="88">
        <v>0</v>
      </c>
      <c r="G31" s="76"/>
      <c r="H31" s="76">
        <f t="shared" si="0"/>
        <v>0</v>
      </c>
      <c r="I31" s="77">
        <v>1611.29</v>
      </c>
      <c r="J31" s="60"/>
      <c r="K31" s="88">
        <f t="shared" si="1"/>
        <v>1611.29</v>
      </c>
      <c r="L31" s="61"/>
      <c r="M31" s="60"/>
      <c r="N31" s="62"/>
      <c r="O31" s="63"/>
    </row>
    <row r="32" spans="2:15" s="28" customFormat="1" ht="13.5" customHeight="1">
      <c r="B32" s="70" t="s">
        <v>50</v>
      </c>
      <c r="C32" s="73" t="s">
        <v>80</v>
      </c>
      <c r="D32" s="93" t="s">
        <v>102</v>
      </c>
      <c r="E32" s="94"/>
      <c r="F32" s="88">
        <v>0</v>
      </c>
      <c r="G32" s="83"/>
      <c r="H32" s="76">
        <f t="shared" si="0"/>
        <v>0</v>
      </c>
      <c r="I32" s="77">
        <v>2325.6999999999998</v>
      </c>
      <c r="J32" s="68"/>
      <c r="K32" s="88">
        <f t="shared" si="1"/>
        <v>2325.6999999999998</v>
      </c>
      <c r="L32" s="61"/>
      <c r="M32" s="60"/>
      <c r="N32" s="62"/>
      <c r="O32" s="63"/>
    </row>
    <row r="33" spans="2:15" s="28" customFormat="1" ht="13.5" customHeight="1">
      <c r="B33" s="70" t="s">
        <v>51</v>
      </c>
      <c r="C33" s="73" t="s">
        <v>80</v>
      </c>
      <c r="D33" s="93" t="s">
        <v>102</v>
      </c>
      <c r="E33" s="94"/>
      <c r="F33" s="88">
        <v>0</v>
      </c>
      <c r="G33" s="76"/>
      <c r="H33" s="76">
        <f t="shared" si="0"/>
        <v>0</v>
      </c>
      <c r="I33" s="77">
        <v>8190</v>
      </c>
      <c r="J33" s="60"/>
      <c r="K33" s="88">
        <f t="shared" si="1"/>
        <v>8190</v>
      </c>
      <c r="L33" s="61"/>
      <c r="M33" s="60"/>
      <c r="N33" s="62"/>
      <c r="O33" s="63"/>
    </row>
    <row r="34" spans="2:15" s="28" customFormat="1" ht="13.5" customHeight="1">
      <c r="B34" s="70" t="s">
        <v>52</v>
      </c>
      <c r="C34" s="73" t="s">
        <v>80</v>
      </c>
      <c r="D34" s="93" t="s">
        <v>102</v>
      </c>
      <c r="E34" s="94"/>
      <c r="F34" s="88">
        <v>0</v>
      </c>
      <c r="G34" s="76"/>
      <c r="H34" s="76">
        <f t="shared" si="0"/>
        <v>0</v>
      </c>
      <c r="I34" s="77">
        <v>3496</v>
      </c>
      <c r="J34" s="60"/>
      <c r="K34" s="88">
        <f t="shared" si="1"/>
        <v>3496</v>
      </c>
      <c r="L34" s="61"/>
      <c r="M34" s="60"/>
      <c r="N34" s="62"/>
      <c r="O34" s="63"/>
    </row>
    <row r="35" spans="2:15" s="28" customFormat="1" ht="13.5" customHeight="1">
      <c r="B35" s="70" t="s">
        <v>53</v>
      </c>
      <c r="C35" s="73" t="s">
        <v>73</v>
      </c>
      <c r="D35" s="93" t="s">
        <v>95</v>
      </c>
      <c r="E35" s="94"/>
      <c r="F35" s="88">
        <v>0</v>
      </c>
      <c r="G35" s="83"/>
      <c r="H35" s="76">
        <f t="shared" si="0"/>
        <v>0</v>
      </c>
      <c r="I35" s="77">
        <v>1851.65</v>
      </c>
      <c r="J35" s="68"/>
      <c r="K35" s="88">
        <f t="shared" si="1"/>
        <v>1851.65</v>
      </c>
      <c r="L35" s="61"/>
      <c r="M35" s="60"/>
      <c r="N35" s="62"/>
      <c r="O35" s="63"/>
    </row>
    <row r="36" spans="2:15" s="28" customFormat="1" ht="13.5" customHeight="1">
      <c r="B36" s="70" t="s">
        <v>54</v>
      </c>
      <c r="C36" s="73" t="s">
        <v>73</v>
      </c>
      <c r="D36" s="93" t="s">
        <v>95</v>
      </c>
      <c r="E36" s="94"/>
      <c r="F36" s="88">
        <v>0</v>
      </c>
      <c r="G36" s="83"/>
      <c r="H36" s="76">
        <f t="shared" si="0"/>
        <v>0</v>
      </c>
      <c r="I36" s="77">
        <v>6000</v>
      </c>
      <c r="J36" s="68"/>
      <c r="K36" s="88">
        <f t="shared" si="1"/>
        <v>6000</v>
      </c>
      <c r="L36" s="61"/>
      <c r="M36" s="60"/>
      <c r="N36" s="62"/>
      <c r="O36" s="63"/>
    </row>
    <row r="37" spans="2:15" s="28" customFormat="1" ht="13.5" customHeight="1">
      <c r="B37" s="70" t="s">
        <v>55</v>
      </c>
      <c r="C37" s="73" t="s">
        <v>81</v>
      </c>
      <c r="D37" s="93" t="s">
        <v>103</v>
      </c>
      <c r="E37" s="94"/>
      <c r="F37" s="88">
        <v>0</v>
      </c>
      <c r="G37" s="83"/>
      <c r="H37" s="76">
        <f t="shared" si="0"/>
        <v>0</v>
      </c>
      <c r="I37" s="77">
        <v>17214.97</v>
      </c>
      <c r="J37" s="68"/>
      <c r="K37" s="88">
        <f t="shared" si="1"/>
        <v>17214.97</v>
      </c>
      <c r="L37" s="61"/>
      <c r="M37" s="60"/>
      <c r="N37" s="62"/>
      <c r="O37" s="63"/>
    </row>
    <row r="38" spans="2:15" s="28" customFormat="1" ht="13.5" customHeight="1">
      <c r="B38" s="70" t="s">
        <v>56</v>
      </c>
      <c r="C38" s="73" t="s">
        <v>78</v>
      </c>
      <c r="D38" s="93" t="s">
        <v>100</v>
      </c>
      <c r="E38" s="94"/>
      <c r="F38" s="88">
        <v>0</v>
      </c>
      <c r="G38" s="83"/>
      <c r="H38" s="76">
        <f t="shared" si="0"/>
        <v>0</v>
      </c>
      <c r="I38" s="82">
        <v>3.09</v>
      </c>
      <c r="J38" s="68"/>
      <c r="K38" s="88">
        <f t="shared" si="1"/>
        <v>3.09</v>
      </c>
      <c r="L38" s="61"/>
      <c r="M38" s="60"/>
      <c r="N38" s="62"/>
      <c r="O38" s="63"/>
    </row>
    <row r="39" spans="2:15" s="28" customFormat="1" ht="13.5" customHeight="1">
      <c r="B39" s="70" t="s">
        <v>57</v>
      </c>
      <c r="C39" s="73" t="s">
        <v>79</v>
      </c>
      <c r="D39" s="93" t="s">
        <v>101</v>
      </c>
      <c r="E39" s="94"/>
      <c r="F39" s="88">
        <v>0</v>
      </c>
      <c r="G39" s="83"/>
      <c r="H39" s="76">
        <f t="shared" si="0"/>
        <v>0</v>
      </c>
      <c r="I39" s="77">
        <v>6447.31</v>
      </c>
      <c r="J39" s="68"/>
      <c r="K39" s="88">
        <f t="shared" si="1"/>
        <v>6447.31</v>
      </c>
      <c r="L39" s="61"/>
      <c r="M39" s="60"/>
      <c r="N39" s="62"/>
      <c r="O39" s="63"/>
    </row>
    <row r="40" spans="2:15" s="28" customFormat="1" ht="13.5" customHeight="1">
      <c r="B40" s="70" t="s">
        <v>58</v>
      </c>
      <c r="C40" s="73" t="s">
        <v>82</v>
      </c>
      <c r="D40" s="93" t="s">
        <v>104</v>
      </c>
      <c r="E40" s="94"/>
      <c r="F40" s="88">
        <v>0</v>
      </c>
      <c r="G40" s="83"/>
      <c r="H40" s="76">
        <f t="shared" si="0"/>
        <v>0</v>
      </c>
      <c r="I40" s="82">
        <v>254.77</v>
      </c>
      <c r="J40" s="68"/>
      <c r="K40" s="88">
        <f t="shared" si="1"/>
        <v>254.77</v>
      </c>
      <c r="L40" s="61"/>
      <c r="M40" s="60"/>
      <c r="N40" s="62"/>
      <c r="O40" s="63"/>
    </row>
    <row r="41" spans="2:15" s="28" customFormat="1" ht="13.5" customHeight="1">
      <c r="B41" s="70" t="s">
        <v>59</v>
      </c>
      <c r="C41" s="73" t="s">
        <v>83</v>
      </c>
      <c r="D41" s="93" t="s">
        <v>105</v>
      </c>
      <c r="E41" s="94"/>
      <c r="F41" s="88">
        <v>0</v>
      </c>
      <c r="G41" s="83"/>
      <c r="H41" s="76">
        <f t="shared" si="0"/>
        <v>0</v>
      </c>
      <c r="I41" s="82">
        <v>400.04</v>
      </c>
      <c r="J41" s="69"/>
      <c r="K41" s="88">
        <f t="shared" si="1"/>
        <v>400.04</v>
      </c>
      <c r="L41" s="61"/>
      <c r="M41" s="60"/>
      <c r="N41" s="62"/>
      <c r="O41" s="63"/>
    </row>
    <row r="42" spans="2:15" s="28" customFormat="1" ht="13.5" customHeight="1">
      <c r="B42" s="70" t="s">
        <v>60</v>
      </c>
      <c r="C42" s="73" t="s">
        <v>82</v>
      </c>
      <c r="D42" s="93" t="s">
        <v>104</v>
      </c>
      <c r="E42" s="94"/>
      <c r="F42" s="88">
        <v>0</v>
      </c>
      <c r="G42" s="76"/>
      <c r="H42" s="76">
        <f t="shared" si="0"/>
        <v>0</v>
      </c>
      <c r="I42" s="82">
        <v>625.32000000000005</v>
      </c>
      <c r="J42" s="60"/>
      <c r="K42" s="88">
        <f t="shared" si="1"/>
        <v>625.32000000000005</v>
      </c>
      <c r="L42" s="61"/>
      <c r="M42" s="60"/>
      <c r="N42" s="62"/>
      <c r="O42" s="63"/>
    </row>
    <row r="43" spans="2:15" s="28" customFormat="1" ht="13.5" customHeight="1">
      <c r="B43" s="70" t="s">
        <v>61</v>
      </c>
      <c r="C43" s="73" t="s">
        <v>73</v>
      </c>
      <c r="D43" s="93" t="s">
        <v>95</v>
      </c>
      <c r="E43" s="94"/>
      <c r="F43" s="88">
        <v>0</v>
      </c>
      <c r="G43" s="76"/>
      <c r="H43" s="76">
        <f t="shared" si="0"/>
        <v>0</v>
      </c>
      <c r="I43" s="77">
        <v>1774.98</v>
      </c>
      <c r="J43" s="60"/>
      <c r="K43" s="88">
        <f t="shared" si="1"/>
        <v>1774.98</v>
      </c>
      <c r="L43" s="61"/>
      <c r="M43" s="60"/>
      <c r="N43" s="62"/>
      <c r="O43" s="63"/>
    </row>
    <row r="44" spans="2:15" s="1" customFormat="1" ht="13.5" customHeight="1">
      <c r="B44" s="72" t="s">
        <v>62</v>
      </c>
      <c r="C44" s="73" t="s">
        <v>84</v>
      </c>
      <c r="D44" s="95" t="s">
        <v>106</v>
      </c>
      <c r="E44" s="96"/>
      <c r="F44" s="88">
        <v>0</v>
      </c>
      <c r="G44" s="84"/>
      <c r="H44" s="76">
        <f t="shared" si="0"/>
        <v>0</v>
      </c>
      <c r="I44" s="82">
        <v>0.01</v>
      </c>
      <c r="J44" s="25"/>
      <c r="K44" s="88">
        <f t="shared" si="1"/>
        <v>0.01</v>
      </c>
      <c r="L44" s="26"/>
      <c r="M44" s="25"/>
      <c r="N44" s="27"/>
      <c r="O44" s="31"/>
    </row>
    <row r="45" spans="2:15">
      <c r="B45" s="32"/>
      <c r="C45" s="119" t="s">
        <v>18</v>
      </c>
      <c r="D45" s="119"/>
      <c r="E45" s="120"/>
      <c r="F45" s="66">
        <f>SUM(F12:F44)</f>
        <v>0</v>
      </c>
      <c r="G45" s="66">
        <f t="shared" ref="G45:K45" si="2">SUM(G12:G44)</f>
        <v>0</v>
      </c>
      <c r="H45" s="66">
        <f t="shared" si="2"/>
        <v>0</v>
      </c>
      <c r="I45" s="67">
        <f>SUM(I12:I44)</f>
        <v>11263872.540000001</v>
      </c>
      <c r="J45" s="67">
        <f>SUM(J12:J44)</f>
        <v>0</v>
      </c>
      <c r="K45" s="66">
        <f t="shared" si="2"/>
        <v>11263872.540000001</v>
      </c>
      <c r="L45" s="33"/>
      <c r="M45" s="34"/>
      <c r="N45" s="35"/>
    </row>
    <row r="46" spans="2:15">
      <c r="B46" s="20"/>
      <c r="C46" s="20"/>
      <c r="D46" s="20"/>
      <c r="E46" s="20"/>
      <c r="F46" s="36"/>
      <c r="G46" s="36"/>
      <c r="H46" s="36"/>
      <c r="I46" s="36"/>
      <c r="J46" s="36"/>
      <c r="K46" s="36"/>
      <c r="L46" s="37"/>
    </row>
    <row r="47" spans="2:15">
      <c r="B47" s="30"/>
      <c r="C47" s="30"/>
      <c r="D47" s="30"/>
      <c r="E47" s="30"/>
      <c r="F47" s="38"/>
      <c r="G47" s="38"/>
      <c r="H47" s="38"/>
      <c r="I47" s="38"/>
      <c r="J47" s="38"/>
      <c r="K47" s="38"/>
      <c r="L47" s="39"/>
    </row>
    <row r="48" spans="2:15" s="14" customFormat="1">
      <c r="B48" s="10" t="s">
        <v>19</v>
      </c>
      <c r="C48" s="115" t="s">
        <v>26</v>
      </c>
      <c r="D48" s="115"/>
      <c r="E48" s="116"/>
      <c r="F48" s="11" t="s">
        <v>27</v>
      </c>
      <c r="G48" s="11" t="s">
        <v>5</v>
      </c>
      <c r="H48" s="11" t="s">
        <v>28</v>
      </c>
      <c r="I48" s="40" t="s">
        <v>7</v>
      </c>
      <c r="J48" s="40"/>
      <c r="K48" s="11" t="s">
        <v>27</v>
      </c>
      <c r="L48" s="13" t="s">
        <v>0</v>
      </c>
      <c r="M48" s="111" t="s">
        <v>20</v>
      </c>
    </row>
    <row r="49" spans="2:15" s="14" customFormat="1">
      <c r="B49" s="15" t="s">
        <v>8</v>
      </c>
      <c r="C49" s="117"/>
      <c r="D49" s="117"/>
      <c r="E49" s="118"/>
      <c r="F49" s="16" t="s">
        <v>9</v>
      </c>
      <c r="G49" s="16" t="s">
        <v>10</v>
      </c>
      <c r="H49" s="16" t="s">
        <v>11</v>
      </c>
      <c r="I49" s="41" t="s">
        <v>21</v>
      </c>
      <c r="J49" s="41" t="s">
        <v>22</v>
      </c>
      <c r="K49" s="16" t="s">
        <v>29</v>
      </c>
      <c r="L49" s="17" t="s">
        <v>15</v>
      </c>
      <c r="M49" s="112"/>
    </row>
    <row r="50" spans="2:15" s="28" customFormat="1" ht="13.5">
      <c r="B50" s="42"/>
      <c r="C50" s="43"/>
      <c r="D50" s="43"/>
      <c r="E50" s="43"/>
      <c r="F50" s="44"/>
      <c r="G50" s="44"/>
      <c r="H50" s="44"/>
      <c r="I50" s="44"/>
      <c r="J50" s="44"/>
      <c r="K50" s="44"/>
      <c r="L50" s="45"/>
      <c r="M50" s="46"/>
    </row>
    <row r="51" spans="2:15" s="28" customFormat="1" ht="14.25" customHeight="1">
      <c r="B51" s="85" t="s">
        <v>107</v>
      </c>
      <c r="C51" s="86" t="s">
        <v>109</v>
      </c>
      <c r="D51" s="86"/>
      <c r="E51" s="87"/>
      <c r="F51" s="88">
        <v>0</v>
      </c>
      <c r="G51" s="88"/>
      <c r="H51" s="88">
        <f>F51+G51</f>
        <v>0</v>
      </c>
      <c r="I51" s="88">
        <v>11263872.539999999</v>
      </c>
      <c r="J51" s="60"/>
      <c r="K51" s="88">
        <f>H51+I51</f>
        <v>11263872.539999999</v>
      </c>
      <c r="L51" s="61"/>
      <c r="M51" s="63"/>
      <c r="N51" s="57"/>
      <c r="O51" s="58"/>
    </row>
    <row r="52" spans="2:15" s="28" customFormat="1" ht="13.5" customHeight="1">
      <c r="B52" s="89"/>
      <c r="C52" s="90" t="s">
        <v>108</v>
      </c>
      <c r="D52" s="91"/>
      <c r="E52" s="92"/>
      <c r="F52" s="88"/>
      <c r="G52" s="88"/>
      <c r="H52" s="88"/>
      <c r="I52" s="88"/>
      <c r="J52" s="29"/>
      <c r="K52" s="29"/>
      <c r="L52" s="53"/>
      <c r="M52" s="54"/>
    </row>
    <row r="53" spans="2:15" s="28" customFormat="1" ht="14.25" customHeight="1">
      <c r="B53" s="48"/>
      <c r="C53" s="113"/>
      <c r="D53" s="113"/>
      <c r="E53" s="114"/>
      <c r="F53" s="29"/>
      <c r="G53" s="29"/>
      <c r="H53" s="55"/>
      <c r="I53" s="29"/>
      <c r="J53" s="29"/>
      <c r="K53" s="29"/>
      <c r="L53" s="53"/>
      <c r="M53" s="54"/>
    </row>
    <row r="54" spans="2:15" s="28" customFormat="1" ht="14.25" customHeight="1">
      <c r="B54" s="64"/>
      <c r="C54" s="30"/>
      <c r="D54" s="30"/>
      <c r="E54" s="30"/>
      <c r="F54" s="60"/>
      <c r="G54" s="29"/>
      <c r="H54" s="60"/>
      <c r="I54" s="60"/>
      <c r="J54" s="29"/>
      <c r="K54" s="60"/>
      <c r="L54" s="61"/>
      <c r="M54" s="63"/>
    </row>
    <row r="55" spans="2:15" s="28" customFormat="1" ht="13.5">
      <c r="B55" s="59"/>
      <c r="C55" s="30"/>
      <c r="D55" s="30"/>
      <c r="E55" s="65"/>
      <c r="F55" s="29"/>
      <c r="G55" s="25"/>
      <c r="H55" s="29"/>
      <c r="I55" s="25"/>
      <c r="J55" s="25"/>
      <c r="K55" s="29"/>
      <c r="L55" s="26"/>
      <c r="M55" s="24"/>
    </row>
    <row r="56" spans="2:15" s="28" customFormat="1" ht="13.5">
      <c r="B56" s="48"/>
      <c r="F56" s="29"/>
      <c r="G56" s="29"/>
      <c r="H56" s="29"/>
      <c r="I56" s="29"/>
      <c r="J56" s="29"/>
      <c r="K56" s="29"/>
      <c r="L56" s="47"/>
      <c r="M56" s="24"/>
    </row>
    <row r="57" spans="2:15" ht="13.5">
      <c r="B57" s="32"/>
      <c r="C57" s="49"/>
      <c r="D57" s="49" t="s">
        <v>18</v>
      </c>
      <c r="E57" s="49"/>
      <c r="F57" s="34">
        <f>SUM(F51:F56)</f>
        <v>0</v>
      </c>
      <c r="G57" s="34">
        <f t="shared" ref="G57:K57" si="3">SUM(G51:G56)</f>
        <v>0</v>
      </c>
      <c r="H57" s="34">
        <f t="shared" si="3"/>
        <v>0</v>
      </c>
      <c r="I57" s="34">
        <f t="shared" si="3"/>
        <v>11263872.539999999</v>
      </c>
      <c r="J57" s="34">
        <f t="shared" si="3"/>
        <v>0</v>
      </c>
      <c r="K57" s="34">
        <f t="shared" si="3"/>
        <v>11263872.539999999</v>
      </c>
      <c r="L57" s="50"/>
      <c r="M57" s="51"/>
    </row>
    <row r="58" spans="2:15">
      <c r="B58" s="20"/>
      <c r="C58" s="20"/>
      <c r="D58" s="20"/>
      <c r="E58" s="20"/>
      <c r="F58" s="36"/>
      <c r="G58" s="36"/>
      <c r="H58" s="36"/>
      <c r="I58" s="36"/>
      <c r="J58" s="36"/>
      <c r="K58" s="36"/>
      <c r="L58" s="52"/>
    </row>
    <row r="59" spans="2:15" ht="12.75" customHeight="1">
      <c r="B59" s="100" t="s">
        <v>23</v>
      </c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2"/>
    </row>
    <row r="60" spans="2:15">
      <c r="B60" s="103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5"/>
    </row>
  </sheetData>
  <mergeCells count="3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D21:E21"/>
    <mergeCell ref="D30:E30"/>
    <mergeCell ref="D31:E31"/>
    <mergeCell ref="D32:E32"/>
    <mergeCell ref="D24:E24"/>
    <mergeCell ref="D18:E18"/>
    <mergeCell ref="D33:E33"/>
    <mergeCell ref="D34:E34"/>
    <mergeCell ref="D35:E35"/>
    <mergeCell ref="D41:E41"/>
    <mergeCell ref="D42:E42"/>
    <mergeCell ref="D43:E43"/>
    <mergeCell ref="D44:E44"/>
    <mergeCell ref="D25:E25"/>
    <mergeCell ref="D27:E27"/>
    <mergeCell ref="D28:E28"/>
    <mergeCell ref="D36:E36"/>
    <mergeCell ref="D37:E37"/>
    <mergeCell ref="D38:E38"/>
    <mergeCell ref="D39:E39"/>
    <mergeCell ref="D40:E40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2015-12-02T12:36:14Z</cp:lastPrinted>
  <dcterms:created xsi:type="dcterms:W3CDTF">2001-02-01T09:10:38Z</dcterms:created>
  <dcterms:modified xsi:type="dcterms:W3CDTF">2017-04-20T08:32:29Z</dcterms:modified>
</cp:coreProperties>
</file>