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6012" windowWidth="19260" windowHeight="6060"/>
  </bookViews>
  <sheets>
    <sheet name="Ingresos" sheetId="4" r:id="rId1"/>
    <sheet name="Gastos" sheetId="1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4" i="1"/>
  <c r="G24" s="1"/>
  <c r="D17"/>
  <c r="G17" s="1"/>
  <c r="D16"/>
  <c r="D19" s="1"/>
  <c r="D12"/>
  <c r="D11"/>
  <c r="D10"/>
  <c r="D9"/>
  <c r="E14"/>
  <c r="F14"/>
  <c r="F21" s="1"/>
  <c r="F30" s="1"/>
  <c r="G10"/>
  <c r="G11"/>
  <c r="D10" i="4"/>
  <c r="D11"/>
  <c r="G11" s="1"/>
  <c r="D12"/>
  <c r="D13"/>
  <c r="G13" s="1"/>
  <c r="D17"/>
  <c r="G17" s="1"/>
  <c r="D9"/>
  <c r="G18"/>
  <c r="C1" i="1"/>
  <c r="D27" i="4"/>
  <c r="D29" s="1"/>
  <c r="F27"/>
  <c r="F29"/>
  <c r="E27"/>
  <c r="E29" s="1"/>
  <c r="C27"/>
  <c r="C29" s="1"/>
  <c r="F20"/>
  <c r="E20"/>
  <c r="C20"/>
  <c r="F26" i="1"/>
  <c r="F28"/>
  <c r="E26"/>
  <c r="E28" s="1"/>
  <c r="C26"/>
  <c r="C28" s="1"/>
  <c r="F19"/>
  <c r="E19"/>
  <c r="C19"/>
  <c r="G25" i="4"/>
  <c r="G24"/>
  <c r="G10"/>
  <c r="G9"/>
  <c r="G9" i="1"/>
  <c r="F15" i="4"/>
  <c r="F22"/>
  <c r="F31"/>
  <c r="E15"/>
  <c r="C15"/>
  <c r="C14" i="1"/>
  <c r="C21" s="1"/>
  <c r="G16" l="1"/>
  <c r="G19"/>
  <c r="E21"/>
  <c r="E30" s="1"/>
  <c r="G12"/>
  <c r="G14" s="1"/>
  <c r="E22" i="4"/>
  <c r="E31" s="1"/>
  <c r="G12"/>
  <c r="G15" s="1"/>
  <c r="D26" i="1"/>
  <c r="D28" s="1"/>
  <c r="G23"/>
  <c r="D14"/>
  <c r="D21" s="1"/>
  <c r="D20" i="4"/>
  <c r="G26" i="1"/>
  <c r="G28" s="1"/>
  <c r="C30"/>
  <c r="G27" i="4"/>
  <c r="G29" s="1"/>
  <c r="C22"/>
  <c r="C31" s="1"/>
  <c r="G20"/>
  <c r="D15"/>
  <c r="D22" s="1"/>
  <c r="D31" s="1"/>
  <c r="G21" i="1" l="1"/>
  <c r="G30" s="1"/>
  <c r="D30"/>
  <c r="G22" i="4"/>
  <c r="G31" s="1"/>
</calcChain>
</file>

<file path=xl/sharedStrings.xml><?xml version="1.0" encoding="utf-8"?>
<sst xmlns="http://schemas.openxmlformats.org/spreadsheetml/2006/main" count="67" uniqueCount="41">
  <si>
    <t>CONSIGNACIONES</t>
  </si>
  <si>
    <t>MODIFICACIONES</t>
  </si>
  <si>
    <t>En Más</t>
  </si>
  <si>
    <t>En Menos</t>
  </si>
  <si>
    <t>GASTOS DE PERSONAL</t>
  </si>
  <si>
    <t>GASTOS FINANCIEROS</t>
  </si>
  <si>
    <t>INVERSIONES REALES</t>
  </si>
  <si>
    <t>TRANSFERENCIAS DE CAPITAL</t>
  </si>
  <si>
    <t>ACTIVOS FINANCIEROS</t>
  </si>
  <si>
    <t>PASIVOS FINANCIEROS</t>
  </si>
  <si>
    <t>IMPUESTOS DIRECTOS</t>
  </si>
  <si>
    <t>IMPUESTOS INDIRECTOS</t>
  </si>
  <si>
    <t>TASAS Y OTROS INGRESOS</t>
  </si>
  <si>
    <t>INGRESOS PATRIMONIALES</t>
  </si>
  <si>
    <t xml:space="preserve">TRANSFERENCIAS CORRIENTES </t>
  </si>
  <si>
    <t>Capítulo</t>
  </si>
  <si>
    <t>Descripción</t>
  </si>
  <si>
    <t>GASTOS EN BIENES CORRIENTES Y SERVICIOS</t>
  </si>
  <si>
    <t>Créditos Iniciales</t>
  </si>
  <si>
    <t>TRANSFERENCIAS CORRIENTES</t>
  </si>
  <si>
    <t>ENAJENACIÓN DE INVERSIONES REALES</t>
  </si>
  <si>
    <t>TOTAL PRESUPUESTO:</t>
  </si>
  <si>
    <t>A1 OPERACIONES CORRIENTES</t>
  </si>
  <si>
    <t>Capítulo 1</t>
  </si>
  <si>
    <t>Capítulo 2</t>
  </si>
  <si>
    <t>Capítulo 3</t>
  </si>
  <si>
    <t>Capítulo 4</t>
  </si>
  <si>
    <t>Capítulo 6</t>
  </si>
  <si>
    <t>Capítulo 7</t>
  </si>
  <si>
    <t>Capítulo 8</t>
  </si>
  <si>
    <t>Capítulo 9</t>
  </si>
  <si>
    <t>A2 OPERACIONES DE CAPITAL</t>
  </si>
  <si>
    <t>A Operaciones No Financieras</t>
  </si>
  <si>
    <t>B1 OPERACIONES FINANCIERAS</t>
  </si>
  <si>
    <t>B Operaciones Financieras</t>
  </si>
  <si>
    <t>Créditos Actuales</t>
  </si>
  <si>
    <t>Capítulo 5</t>
  </si>
  <si>
    <t>CRÉDITOS DEFINITIVOS</t>
  </si>
  <si>
    <t>MODIFICACIÓN DE CRÉDITO 03/2019</t>
  </si>
  <si>
    <r>
      <t xml:space="preserve">AYUNTAMIENTO DE MAJADAHONDA </t>
    </r>
    <r>
      <rPr>
        <b/>
        <sz val="10"/>
        <color indexed="8"/>
        <rFont val="Garamond"/>
        <family val="1"/>
      </rPr>
      <t>PRESUPUESTO CORRIENTE DE INGRESOS DE 2019</t>
    </r>
  </si>
  <si>
    <t>AYUNTAMIENTO DE MAJADAHONDA PRESUPUESTO CORRIENTE DE GASTOS DE 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</si>
</sst>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Garamond"/>
      <family val="1"/>
    </font>
    <font>
      <b/>
      <i/>
      <sz val="10"/>
      <color rgb="FF000000"/>
      <name val="Garamond"/>
      <family val="1"/>
    </font>
    <font>
      <b/>
      <i/>
      <sz val="9"/>
      <color rgb="FF000000"/>
      <name val="Garamond"/>
      <family val="1"/>
    </font>
    <font>
      <b/>
      <sz val="9"/>
      <color rgb="FF000000"/>
      <name val="Garamond"/>
      <family val="1"/>
    </font>
    <font>
      <b/>
      <sz val="10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" fontId="0" fillId="0" borderId="0" xfId="0" applyNumberForma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C1" sqref="C1:G1"/>
    </sheetView>
  </sheetViews>
  <sheetFormatPr baseColWidth="10" defaultRowHeight="14.4"/>
  <cols>
    <col min="2" max="2" width="26.5546875" customWidth="1"/>
    <col min="3" max="3" width="11.5546875" customWidth="1"/>
    <col min="4" max="4" width="12.109375" customWidth="1"/>
    <col min="5" max="5" width="10.5546875" customWidth="1"/>
    <col min="6" max="6" width="10.88671875" customWidth="1"/>
    <col min="7" max="7" width="12.6640625" customWidth="1"/>
    <col min="8" max="8" width="15.5546875" customWidth="1"/>
  </cols>
  <sheetData>
    <row r="1" spans="1:7">
      <c r="A1" s="1"/>
      <c r="B1" s="1"/>
      <c r="C1" s="28" t="s">
        <v>38</v>
      </c>
      <c r="D1" s="28"/>
      <c r="E1" s="28"/>
      <c r="F1" s="28"/>
      <c r="G1" s="28"/>
    </row>
    <row r="2" spans="1:7">
      <c r="A2" s="1"/>
      <c r="B2" s="1"/>
      <c r="C2" s="2"/>
      <c r="D2" s="2"/>
      <c r="E2" s="2"/>
      <c r="F2" s="2"/>
      <c r="G2" s="2"/>
    </row>
    <row r="3" spans="1:7">
      <c r="A3" s="1"/>
      <c r="B3" s="1"/>
      <c r="C3" s="2"/>
      <c r="D3" s="1"/>
      <c r="E3" s="1"/>
      <c r="F3" s="1"/>
      <c r="G3" s="1"/>
    </row>
    <row r="4" spans="1:7" ht="25.5" customHeight="1">
      <c r="A4" s="1"/>
      <c r="B4" s="31" t="s">
        <v>39</v>
      </c>
      <c r="C4" s="31"/>
      <c r="D4" s="31"/>
      <c r="E4" s="31"/>
      <c r="F4" s="31"/>
      <c r="G4" s="31"/>
    </row>
    <row r="5" spans="1:7">
      <c r="A5" s="1"/>
      <c r="B5" s="3"/>
      <c r="C5" s="1"/>
      <c r="D5" s="1"/>
      <c r="E5" s="1"/>
      <c r="F5" s="1"/>
      <c r="G5" s="1"/>
    </row>
    <row r="6" spans="1:7" ht="15" customHeight="1">
      <c r="A6" s="14"/>
      <c r="B6" s="15"/>
      <c r="C6" s="29" t="s">
        <v>0</v>
      </c>
      <c r="D6" s="29"/>
      <c r="E6" s="29" t="s">
        <v>1</v>
      </c>
      <c r="F6" s="29"/>
      <c r="G6" s="30" t="s">
        <v>37</v>
      </c>
    </row>
    <row r="7" spans="1:7" ht="24">
      <c r="A7" s="13" t="s">
        <v>15</v>
      </c>
      <c r="B7" s="13" t="s">
        <v>16</v>
      </c>
      <c r="C7" s="13" t="s">
        <v>18</v>
      </c>
      <c r="D7" s="13" t="s">
        <v>35</v>
      </c>
      <c r="E7" s="13" t="s">
        <v>2</v>
      </c>
      <c r="F7" s="13" t="s">
        <v>3</v>
      </c>
      <c r="G7" s="30"/>
    </row>
    <row r="8" spans="1:7">
      <c r="A8" s="16"/>
      <c r="B8" s="6"/>
      <c r="C8" s="12"/>
      <c r="D8" s="12"/>
      <c r="E8" s="6"/>
      <c r="F8" s="6"/>
      <c r="G8" s="17"/>
    </row>
    <row r="9" spans="1:7">
      <c r="A9" s="23" t="s">
        <v>23</v>
      </c>
      <c r="B9" s="24" t="s">
        <v>10</v>
      </c>
      <c r="C9" s="25">
        <v>40436222</v>
      </c>
      <c r="D9" s="25">
        <f>C9</f>
        <v>40436222</v>
      </c>
      <c r="E9" s="25">
        <v>0</v>
      </c>
      <c r="F9" s="25">
        <v>0</v>
      </c>
      <c r="G9" s="25">
        <f>D9+E9-F9</f>
        <v>40436222</v>
      </c>
    </row>
    <row r="10" spans="1:7">
      <c r="A10" s="23" t="s">
        <v>24</v>
      </c>
      <c r="B10" s="24" t="s">
        <v>11</v>
      </c>
      <c r="C10" s="25">
        <v>664400</v>
      </c>
      <c r="D10" s="25">
        <f t="shared" ref="D10:D13" si="0">C10</f>
        <v>664400</v>
      </c>
      <c r="E10" s="25">
        <v>0</v>
      </c>
      <c r="F10" s="25">
        <v>0</v>
      </c>
      <c r="G10" s="25">
        <f>D10+E10-F10</f>
        <v>664400</v>
      </c>
    </row>
    <row r="11" spans="1:7">
      <c r="A11" s="23" t="s">
        <v>25</v>
      </c>
      <c r="B11" s="24" t="s">
        <v>12</v>
      </c>
      <c r="C11" s="25">
        <v>6791592</v>
      </c>
      <c r="D11" s="25">
        <f t="shared" si="0"/>
        <v>6791592</v>
      </c>
      <c r="E11" s="25">
        <v>0</v>
      </c>
      <c r="F11" s="25">
        <v>0</v>
      </c>
      <c r="G11" s="25">
        <f>D11+E11-F11</f>
        <v>6791592</v>
      </c>
    </row>
    <row r="12" spans="1:7" ht="26.4">
      <c r="A12" s="23" t="s">
        <v>26</v>
      </c>
      <c r="B12" s="24" t="s">
        <v>19</v>
      </c>
      <c r="C12" s="25">
        <v>18344981</v>
      </c>
      <c r="D12" s="25">
        <f t="shared" si="0"/>
        <v>18344981</v>
      </c>
      <c r="E12" s="25">
        <v>0</v>
      </c>
      <c r="F12" s="25">
        <v>0</v>
      </c>
      <c r="G12" s="25">
        <f>D12+E12-F12</f>
        <v>18344981</v>
      </c>
    </row>
    <row r="13" spans="1:7" ht="26.4">
      <c r="A13" s="23" t="s">
        <v>36</v>
      </c>
      <c r="B13" s="24" t="s">
        <v>13</v>
      </c>
      <c r="C13" s="25">
        <v>1795370</v>
      </c>
      <c r="D13" s="25">
        <f t="shared" si="0"/>
        <v>1795370</v>
      </c>
      <c r="E13" s="25">
        <v>0</v>
      </c>
      <c r="F13" s="25">
        <v>0</v>
      </c>
      <c r="G13" s="25">
        <f>D13+E13-F13</f>
        <v>1795370</v>
      </c>
    </row>
    <row r="14" spans="1:7">
      <c r="A14" s="16"/>
      <c r="B14" s="7"/>
      <c r="C14" s="9"/>
      <c r="D14" s="9"/>
      <c r="E14" s="10"/>
      <c r="F14" s="10"/>
      <c r="G14" s="19"/>
    </row>
    <row r="15" spans="1:7" ht="26.4">
      <c r="A15" s="16"/>
      <c r="B15" s="26" t="s">
        <v>22</v>
      </c>
      <c r="C15" s="27">
        <f>SUM(C9:C14)</f>
        <v>68032565</v>
      </c>
      <c r="D15" s="27">
        <f>SUM(D9:D14)</f>
        <v>68032565</v>
      </c>
      <c r="E15" s="27">
        <f>SUM(E9:E14)</f>
        <v>0</v>
      </c>
      <c r="F15" s="27">
        <f>SUM(F9:F14)</f>
        <v>0</v>
      </c>
      <c r="G15" s="27">
        <f>SUM(G9:G14)</f>
        <v>68032565</v>
      </c>
    </row>
    <row r="16" spans="1:7">
      <c r="A16" s="16"/>
      <c r="B16" s="4"/>
      <c r="C16" s="5"/>
      <c r="D16" s="5"/>
      <c r="E16" s="5"/>
      <c r="F16" s="5"/>
      <c r="G16" s="20"/>
    </row>
    <row r="17" spans="1:7" ht="26.4">
      <c r="A17" s="23" t="s">
        <v>27</v>
      </c>
      <c r="B17" s="24" t="s">
        <v>20</v>
      </c>
      <c r="C17" s="25">
        <v>143000</v>
      </c>
      <c r="D17" s="25">
        <f>C17</f>
        <v>143000</v>
      </c>
      <c r="E17" s="25">
        <v>0</v>
      </c>
      <c r="F17" s="25">
        <v>0</v>
      </c>
      <c r="G17" s="25">
        <f>D17+E17-F17</f>
        <v>143000</v>
      </c>
    </row>
    <row r="18" spans="1:7" ht="26.4">
      <c r="A18" s="23" t="s">
        <v>28</v>
      </c>
      <c r="B18" s="24" t="s">
        <v>7</v>
      </c>
      <c r="C18" s="25">
        <v>0</v>
      </c>
      <c r="D18" s="25">
        <v>0</v>
      </c>
      <c r="E18" s="25">
        <v>0</v>
      </c>
      <c r="F18" s="25">
        <v>0</v>
      </c>
      <c r="G18" s="25">
        <f>D18+E18-F18</f>
        <v>0</v>
      </c>
    </row>
    <row r="19" spans="1:7">
      <c r="A19" s="21"/>
      <c r="B19" s="7"/>
      <c r="C19" s="8"/>
      <c r="D19" s="8"/>
      <c r="E19" s="8"/>
      <c r="F19" s="8"/>
      <c r="G19" s="18"/>
    </row>
    <row r="20" spans="1:7" ht="26.4">
      <c r="A20" s="21"/>
      <c r="B20" s="26" t="s">
        <v>31</v>
      </c>
      <c r="C20" s="27">
        <f>SUM(C17:C19)</f>
        <v>143000</v>
      </c>
      <c r="D20" s="27">
        <f>SUM(D17:D19)</f>
        <v>143000</v>
      </c>
      <c r="E20" s="27">
        <f>SUM(E17:E19)</f>
        <v>0</v>
      </c>
      <c r="F20" s="27">
        <f>SUM(F17:F19)</f>
        <v>0</v>
      </c>
      <c r="G20" s="27">
        <f>SUM(G17:G19)</f>
        <v>143000</v>
      </c>
    </row>
    <row r="21" spans="1:7">
      <c r="A21" s="21"/>
      <c r="B21" s="4"/>
      <c r="C21" s="5"/>
      <c r="D21" s="5"/>
      <c r="E21" s="5"/>
      <c r="F21" s="5"/>
      <c r="G21" s="20"/>
    </row>
    <row r="22" spans="1:7">
      <c r="A22" s="21"/>
      <c r="B22" s="26" t="s">
        <v>32</v>
      </c>
      <c r="C22" s="27">
        <f>C15+C20</f>
        <v>68175565</v>
      </c>
      <c r="D22" s="27">
        <f>D15+D20</f>
        <v>68175565</v>
      </c>
      <c r="E22" s="27">
        <f>E15+E20</f>
        <v>0</v>
      </c>
      <c r="F22" s="27">
        <f>F15+F20</f>
        <v>0</v>
      </c>
      <c r="G22" s="27">
        <f>G15+G20</f>
        <v>68175565</v>
      </c>
    </row>
    <row r="23" spans="1:7">
      <c r="A23" s="21"/>
      <c r="B23" s="7"/>
      <c r="C23" s="8"/>
      <c r="D23" s="8"/>
      <c r="E23" s="8"/>
      <c r="F23" s="8"/>
      <c r="G23" s="18"/>
    </row>
    <row r="24" spans="1:7">
      <c r="A24" s="23" t="s">
        <v>29</v>
      </c>
      <c r="B24" s="24" t="s">
        <v>8</v>
      </c>
      <c r="C24" s="25">
        <v>30</v>
      </c>
      <c r="D24" s="25">
        <v>6525284.96</v>
      </c>
      <c r="E24" s="25">
        <v>0</v>
      </c>
      <c r="F24" s="25">
        <v>0</v>
      </c>
      <c r="G24" s="25">
        <f>D24+E24-F24</f>
        <v>6525284.96</v>
      </c>
    </row>
    <row r="25" spans="1:7">
      <c r="A25" s="23" t="s">
        <v>30</v>
      </c>
      <c r="B25" s="24" t="s">
        <v>9</v>
      </c>
      <c r="C25" s="25">
        <v>0</v>
      </c>
      <c r="D25" s="25">
        <v>0</v>
      </c>
      <c r="E25" s="25">
        <v>0</v>
      </c>
      <c r="F25" s="25">
        <v>0</v>
      </c>
      <c r="G25" s="25">
        <f>D25+E25-F25</f>
        <v>0</v>
      </c>
    </row>
    <row r="26" spans="1:7">
      <c r="A26" s="21"/>
      <c r="B26" s="7"/>
      <c r="C26" s="8"/>
      <c r="D26" s="8"/>
      <c r="E26" s="8"/>
      <c r="F26" s="8"/>
      <c r="G26" s="18"/>
    </row>
    <row r="27" spans="1:7" ht="26.4">
      <c r="A27" s="16"/>
      <c r="B27" s="26" t="s">
        <v>33</v>
      </c>
      <c r="C27" s="27">
        <f>SUM(C24:C26)</f>
        <v>30</v>
      </c>
      <c r="D27" s="27">
        <f>SUM(D24:D26)</f>
        <v>6525284.96</v>
      </c>
      <c r="E27" s="27">
        <f>SUM(E24:E26)</f>
        <v>0</v>
      </c>
      <c r="F27" s="27">
        <f>SUM(F24:F26)</f>
        <v>0</v>
      </c>
      <c r="G27" s="27">
        <f>SUM(G24:G26)</f>
        <v>6525284.96</v>
      </c>
    </row>
    <row r="28" spans="1:7">
      <c r="A28" s="16"/>
      <c r="B28" s="4"/>
      <c r="C28" s="5"/>
      <c r="D28" s="5"/>
      <c r="E28" s="5"/>
      <c r="F28" s="5"/>
      <c r="G28" s="20"/>
    </row>
    <row r="29" spans="1:7">
      <c r="A29" s="16"/>
      <c r="B29" s="26" t="s">
        <v>34</v>
      </c>
      <c r="C29" s="27">
        <f>C27</f>
        <v>30</v>
      </c>
      <c r="D29" s="27">
        <f>D27</f>
        <v>6525284.96</v>
      </c>
      <c r="E29" s="27">
        <f>E27</f>
        <v>0</v>
      </c>
      <c r="F29" s="27">
        <f>F27</f>
        <v>0</v>
      </c>
      <c r="G29" s="27">
        <f>G27</f>
        <v>6525284.96</v>
      </c>
    </row>
    <row r="30" spans="1:7">
      <c r="A30" s="16"/>
      <c r="B30" s="11"/>
      <c r="C30" s="5"/>
      <c r="D30" s="5"/>
      <c r="E30" s="5"/>
      <c r="F30" s="5"/>
      <c r="G30" s="20"/>
    </row>
    <row r="31" spans="1:7" ht="25.5" customHeight="1">
      <c r="A31" s="22"/>
      <c r="B31" s="23" t="s">
        <v>21</v>
      </c>
      <c r="C31" s="25">
        <f>C22+C29</f>
        <v>68175595</v>
      </c>
      <c r="D31" s="25">
        <f>D22+D29</f>
        <v>74700849.959999993</v>
      </c>
      <c r="E31" s="25">
        <f>E22+E29</f>
        <v>0</v>
      </c>
      <c r="F31" s="25">
        <f>F22+F29</f>
        <v>0</v>
      </c>
      <c r="G31" s="25">
        <f>G22+G29</f>
        <v>74700849.959999993</v>
      </c>
    </row>
  </sheetData>
  <mergeCells count="5">
    <mergeCell ref="C1:G1"/>
    <mergeCell ref="C6:D6"/>
    <mergeCell ref="E6:F6"/>
    <mergeCell ref="G6:G7"/>
    <mergeCell ref="B4:G4"/>
  </mergeCells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1" sqref="C1:G1"/>
    </sheetView>
  </sheetViews>
  <sheetFormatPr baseColWidth="10" defaultRowHeight="14.4"/>
  <cols>
    <col min="2" max="2" width="26.5546875" customWidth="1"/>
    <col min="3" max="3" width="11.5546875" customWidth="1"/>
    <col min="4" max="4" width="12.109375" customWidth="1"/>
    <col min="5" max="6" width="10.88671875" customWidth="1"/>
    <col min="7" max="7" width="13.109375" customWidth="1"/>
    <col min="8" max="8" width="15.5546875" customWidth="1"/>
  </cols>
  <sheetData>
    <row r="1" spans="1:7">
      <c r="A1" s="1"/>
      <c r="B1" s="1"/>
      <c r="C1" s="28" t="str">
        <f>Ingresos!$C$1</f>
        <v>MODIFICACIÓN DE CRÉDITO 03/2019</v>
      </c>
      <c r="D1" s="28"/>
      <c r="E1" s="28"/>
      <c r="F1" s="28"/>
      <c r="G1" s="28"/>
    </row>
    <row r="2" spans="1:7">
      <c r="A2" s="1"/>
      <c r="B2" s="1"/>
      <c r="C2" s="2"/>
      <c r="D2" s="2"/>
      <c r="E2" s="2"/>
      <c r="F2" s="2"/>
      <c r="G2" s="2"/>
    </row>
    <row r="3" spans="1:7">
      <c r="A3" s="1"/>
      <c r="B3" s="1"/>
      <c r="C3" s="2"/>
      <c r="D3" s="1"/>
      <c r="E3" s="1"/>
      <c r="F3" s="1"/>
      <c r="G3" s="1"/>
    </row>
    <row r="4" spans="1:7" ht="25.5" customHeight="1">
      <c r="A4" s="1"/>
      <c r="B4" s="31" t="s">
        <v>40</v>
      </c>
      <c r="C4" s="31"/>
      <c r="D4" s="31"/>
      <c r="E4" s="31"/>
      <c r="F4" s="31"/>
      <c r="G4" s="31"/>
    </row>
    <row r="5" spans="1:7">
      <c r="A5" s="1"/>
      <c r="B5" s="3"/>
      <c r="C5" s="1"/>
      <c r="D5" s="1"/>
      <c r="E5" s="1"/>
      <c r="F5" s="1"/>
      <c r="G5" s="1"/>
    </row>
    <row r="6" spans="1:7" ht="15" customHeight="1">
      <c r="A6" s="14"/>
      <c r="B6" s="15"/>
      <c r="C6" s="29" t="s">
        <v>0</v>
      </c>
      <c r="D6" s="29"/>
      <c r="E6" s="29" t="s">
        <v>1</v>
      </c>
      <c r="F6" s="29"/>
      <c r="G6" s="30" t="s">
        <v>37</v>
      </c>
    </row>
    <row r="7" spans="1:7" ht="24">
      <c r="A7" s="13" t="s">
        <v>15</v>
      </c>
      <c r="B7" s="13" t="s">
        <v>16</v>
      </c>
      <c r="C7" s="13" t="s">
        <v>18</v>
      </c>
      <c r="D7" s="13" t="s">
        <v>35</v>
      </c>
      <c r="E7" s="13" t="s">
        <v>2</v>
      </c>
      <c r="F7" s="13" t="s">
        <v>3</v>
      </c>
      <c r="G7" s="30"/>
    </row>
    <row r="8" spans="1:7">
      <c r="A8" s="16"/>
      <c r="B8" s="6"/>
      <c r="C8" s="12"/>
      <c r="D8" s="12"/>
      <c r="E8" s="6"/>
      <c r="F8" s="6"/>
      <c r="G8" s="17"/>
    </row>
    <row r="9" spans="1:7">
      <c r="A9" s="23" t="s">
        <v>23</v>
      </c>
      <c r="B9" s="24" t="s">
        <v>4</v>
      </c>
      <c r="C9" s="25">
        <v>31317935</v>
      </c>
      <c r="D9" s="25">
        <f>C9</f>
        <v>31317935</v>
      </c>
      <c r="E9" s="25">
        <v>0</v>
      </c>
      <c r="F9" s="25">
        <v>0</v>
      </c>
      <c r="G9" s="25">
        <f>D9+E9-F9</f>
        <v>31317935</v>
      </c>
    </row>
    <row r="10" spans="1:7" ht="26.4">
      <c r="A10" s="23" t="s">
        <v>24</v>
      </c>
      <c r="B10" s="24" t="s">
        <v>17</v>
      </c>
      <c r="C10" s="25">
        <v>32690028</v>
      </c>
      <c r="D10" s="25">
        <f t="shared" ref="D10:D12" si="0">C10</f>
        <v>32690028</v>
      </c>
      <c r="E10" s="25">
        <v>0</v>
      </c>
      <c r="F10" s="25">
        <v>146741</v>
      </c>
      <c r="G10" s="25">
        <f>D10+E10-F10</f>
        <v>32543287</v>
      </c>
    </row>
    <row r="11" spans="1:7">
      <c r="A11" s="23" t="s">
        <v>25</v>
      </c>
      <c r="B11" s="24" t="s">
        <v>5</v>
      </c>
      <c r="C11" s="25">
        <v>113510</v>
      </c>
      <c r="D11" s="25">
        <f t="shared" si="0"/>
        <v>113510</v>
      </c>
      <c r="E11" s="25">
        <v>454694</v>
      </c>
      <c r="F11" s="25">
        <v>307953</v>
      </c>
      <c r="G11" s="25">
        <f>D11+E11-F11</f>
        <v>260251</v>
      </c>
    </row>
    <row r="12" spans="1:7" ht="26.4">
      <c r="A12" s="23" t="s">
        <v>26</v>
      </c>
      <c r="B12" s="24" t="s">
        <v>14</v>
      </c>
      <c r="C12" s="25">
        <v>3054707</v>
      </c>
      <c r="D12" s="25">
        <f t="shared" si="0"/>
        <v>3054707</v>
      </c>
      <c r="E12" s="25">
        <v>0</v>
      </c>
      <c r="F12" s="25">
        <v>0</v>
      </c>
      <c r="G12" s="25">
        <f>D12+E12-F12</f>
        <v>3054707</v>
      </c>
    </row>
    <row r="13" spans="1:7">
      <c r="A13" s="16"/>
      <c r="B13" s="7"/>
      <c r="C13" s="9"/>
      <c r="D13" s="9"/>
      <c r="E13" s="10"/>
      <c r="F13" s="10"/>
      <c r="G13" s="19"/>
    </row>
    <row r="14" spans="1:7" ht="26.4">
      <c r="A14" s="16"/>
      <c r="B14" s="26" t="s">
        <v>22</v>
      </c>
      <c r="C14" s="27">
        <f>SUM(C9:C13)</f>
        <v>67176180</v>
      </c>
      <c r="D14" s="27">
        <f>SUM(D9:D13)</f>
        <v>67176180</v>
      </c>
      <c r="E14" s="27">
        <f t="shared" ref="E14:F14" si="1">SUM(E9:E13)</f>
        <v>454694</v>
      </c>
      <c r="F14" s="27">
        <f t="shared" si="1"/>
        <v>454694</v>
      </c>
      <c r="G14" s="27">
        <f>SUM(G9:G13)</f>
        <v>67176180</v>
      </c>
    </row>
    <row r="15" spans="1:7">
      <c r="A15" s="16"/>
      <c r="B15" s="4"/>
      <c r="C15" s="5"/>
      <c r="D15" s="5"/>
      <c r="E15" s="5"/>
      <c r="F15" s="5"/>
      <c r="G15" s="20"/>
    </row>
    <row r="16" spans="1:7">
      <c r="A16" s="23" t="s">
        <v>27</v>
      </c>
      <c r="B16" s="24" t="s">
        <v>6</v>
      </c>
      <c r="C16" s="25">
        <v>50000</v>
      </c>
      <c r="D16" s="25">
        <f t="shared" ref="D16:D17" si="2">C16</f>
        <v>50000</v>
      </c>
      <c r="E16" s="25">
        <v>0</v>
      </c>
      <c r="F16" s="25">
        <v>0</v>
      </c>
      <c r="G16" s="25">
        <f>D16+E16-F16</f>
        <v>50000</v>
      </c>
    </row>
    <row r="17" spans="1:7" ht="26.4">
      <c r="A17" s="23" t="s">
        <v>28</v>
      </c>
      <c r="B17" s="24" t="s">
        <v>7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>D17+E17-F17</f>
        <v>0</v>
      </c>
    </row>
    <row r="18" spans="1:7">
      <c r="A18" s="21"/>
      <c r="B18" s="7"/>
      <c r="C18" s="8"/>
      <c r="D18" s="8"/>
      <c r="E18" s="8"/>
      <c r="F18" s="8"/>
      <c r="G18" s="18"/>
    </row>
    <row r="19" spans="1:7" ht="26.4">
      <c r="A19" s="21"/>
      <c r="B19" s="26" t="s">
        <v>31</v>
      </c>
      <c r="C19" s="27">
        <f>SUM(C16:C18)</f>
        <v>50000</v>
      </c>
      <c r="D19" s="27">
        <f>SUM(D16:D18)</f>
        <v>50000</v>
      </c>
      <c r="E19" s="27">
        <f>SUM(E16:E18)</f>
        <v>0</v>
      </c>
      <c r="F19" s="27">
        <f>SUM(F16:F18)</f>
        <v>0</v>
      </c>
      <c r="G19" s="27">
        <f>SUM(G16:G18)</f>
        <v>50000</v>
      </c>
    </row>
    <row r="20" spans="1:7">
      <c r="A20" s="21"/>
      <c r="B20" s="4"/>
      <c r="C20" s="5"/>
      <c r="D20" s="5"/>
      <c r="E20" s="5"/>
      <c r="F20" s="5"/>
      <c r="G20" s="20"/>
    </row>
    <row r="21" spans="1:7">
      <c r="A21" s="21"/>
      <c r="B21" s="26" t="s">
        <v>32</v>
      </c>
      <c r="C21" s="27">
        <f>C14+C19</f>
        <v>67226180</v>
      </c>
      <c r="D21" s="27">
        <f>D14+D19</f>
        <v>67226180</v>
      </c>
      <c r="E21" s="27">
        <f>E14+E19</f>
        <v>454694</v>
      </c>
      <c r="F21" s="27">
        <f>F14+F19</f>
        <v>454694</v>
      </c>
      <c r="G21" s="27">
        <f>G14+G19</f>
        <v>67226180</v>
      </c>
    </row>
    <row r="22" spans="1:7">
      <c r="A22" s="21"/>
      <c r="B22" s="7"/>
      <c r="C22" s="8"/>
      <c r="D22" s="8"/>
      <c r="E22" s="8"/>
      <c r="F22" s="8"/>
      <c r="G22" s="18"/>
    </row>
    <row r="23" spans="1:7">
      <c r="A23" s="23" t="s">
        <v>29</v>
      </c>
      <c r="B23" s="24" t="s">
        <v>8</v>
      </c>
      <c r="C23" s="25">
        <v>30</v>
      </c>
      <c r="D23" s="25">
        <v>6525284.96</v>
      </c>
      <c r="E23" s="25">
        <v>0</v>
      </c>
      <c r="F23" s="25">
        <v>0</v>
      </c>
      <c r="G23" s="25">
        <f>D23+E23-F23</f>
        <v>6525284.96</v>
      </c>
    </row>
    <row r="24" spans="1:7">
      <c r="A24" s="23" t="s">
        <v>30</v>
      </c>
      <c r="B24" s="24" t="s">
        <v>9</v>
      </c>
      <c r="C24" s="25">
        <v>0</v>
      </c>
      <c r="D24" s="25">
        <f t="shared" ref="D23:D24" si="3">C24</f>
        <v>0</v>
      </c>
      <c r="E24" s="25">
        <v>0</v>
      </c>
      <c r="F24" s="25">
        <v>0</v>
      </c>
      <c r="G24" s="25">
        <f>D24+E24-F24</f>
        <v>0</v>
      </c>
    </row>
    <row r="25" spans="1:7" ht="15" customHeight="1">
      <c r="A25" s="21"/>
      <c r="B25" s="7"/>
      <c r="C25" s="8"/>
      <c r="D25" s="8"/>
      <c r="E25" s="8"/>
      <c r="F25" s="8"/>
      <c r="G25" s="18"/>
    </row>
    <row r="26" spans="1:7" ht="25.5" customHeight="1">
      <c r="A26" s="16"/>
      <c r="B26" s="26" t="s">
        <v>33</v>
      </c>
      <c r="C26" s="27">
        <f>SUM(C23:C25)</f>
        <v>30</v>
      </c>
      <c r="D26" s="27">
        <f>SUM(D23:D25)</f>
        <v>6525284.96</v>
      </c>
      <c r="E26" s="27">
        <f>SUM(E23:E25)</f>
        <v>0</v>
      </c>
      <c r="F26" s="27">
        <f>SUM(F23:F25)</f>
        <v>0</v>
      </c>
      <c r="G26" s="27">
        <f>SUM(G23:G25)</f>
        <v>6525284.96</v>
      </c>
    </row>
    <row r="27" spans="1:7" ht="15" customHeight="1">
      <c r="A27" s="16"/>
      <c r="B27" s="4"/>
      <c r="C27" s="5"/>
      <c r="D27" s="5"/>
      <c r="E27" s="5"/>
      <c r="F27" s="5"/>
      <c r="G27" s="20"/>
    </row>
    <row r="28" spans="1:7" ht="15.75" customHeight="1">
      <c r="A28" s="16"/>
      <c r="B28" s="26" t="s">
        <v>34</v>
      </c>
      <c r="C28" s="27">
        <f>C26</f>
        <v>30</v>
      </c>
      <c r="D28" s="27">
        <f>D26</f>
        <v>6525284.96</v>
      </c>
      <c r="E28" s="27">
        <f>E26</f>
        <v>0</v>
      </c>
      <c r="F28" s="27">
        <f>F26</f>
        <v>0</v>
      </c>
      <c r="G28" s="27">
        <f>G26</f>
        <v>6525284.96</v>
      </c>
    </row>
    <row r="29" spans="1:7">
      <c r="A29" s="16"/>
      <c r="B29" s="11"/>
      <c r="C29" s="5"/>
      <c r="D29" s="5"/>
      <c r="E29" s="5"/>
      <c r="F29" s="5"/>
      <c r="G29" s="20"/>
    </row>
    <row r="30" spans="1:7" ht="25.5" customHeight="1">
      <c r="A30" s="22"/>
      <c r="B30" s="23" t="s">
        <v>21</v>
      </c>
      <c r="C30" s="25">
        <f>C21+C28</f>
        <v>67226210</v>
      </c>
      <c r="D30" s="25">
        <f>D21+D28</f>
        <v>73751464.959999993</v>
      </c>
      <c r="E30" s="25">
        <f>E21+E28</f>
        <v>454694</v>
      </c>
      <c r="F30" s="25">
        <f>F21+F28</f>
        <v>454694</v>
      </c>
      <c r="G30" s="25">
        <f>G21+G28</f>
        <v>73751464.959999993</v>
      </c>
    </row>
  </sheetData>
  <mergeCells count="5">
    <mergeCell ref="C6:D6"/>
    <mergeCell ref="C1:G1"/>
    <mergeCell ref="E6:F6"/>
    <mergeCell ref="G6:G7"/>
    <mergeCell ref="B4:G4"/>
  </mergeCells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  <oleObjects>
    <oleObject progId="Word.Document.8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D2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Gastos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jpsalmeron</cp:lastModifiedBy>
  <cp:lastPrinted>2018-11-29T07:12:23Z</cp:lastPrinted>
  <dcterms:created xsi:type="dcterms:W3CDTF">2009-09-18T09:44:32Z</dcterms:created>
  <dcterms:modified xsi:type="dcterms:W3CDTF">2019-02-05T12:07:02Z</dcterms:modified>
</cp:coreProperties>
</file>