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FICHA!$A$1:$H$167</definedName>
  </definedNames>
  <calcPr calcId="125725"/>
</workbook>
</file>

<file path=xl/calcChain.xml><?xml version="1.0" encoding="utf-8"?>
<calcChain xmlns="http://schemas.openxmlformats.org/spreadsheetml/2006/main">
  <c r="H152" i="4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0"/>
  <c r="D154" l="1"/>
  <c r="C154"/>
  <c r="F154"/>
  <c r="G154"/>
  <c r="E154" l="1"/>
  <c r="H154" l="1"/>
  <c r="H166"/>
  <c r="G166"/>
  <c r="F166"/>
  <c r="D166"/>
  <c r="C166"/>
  <c r="E166" l="1"/>
</calcChain>
</file>

<file path=xl/sharedStrings.xml><?xml version="1.0" encoding="utf-8"?>
<sst xmlns="http://schemas.openxmlformats.org/spreadsheetml/2006/main" count="317" uniqueCount="180">
  <si>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</si>
  <si>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</si>
  <si>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</si>
  <si>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</si>
  <si>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</si>
  <si>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</si>
  <si>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</si>
  <si>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</si>
  <si>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</si>
  <si>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</si>
  <si>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</si>
  <si>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</si>
  <si>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</si>
  <si>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</si>
  <si>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</si>
  <si>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</si>
  <si>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</si>
  <si>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</si>
  <si>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</si>
  <si>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</si>
  <si>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</si>
  <si>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</si>
  <si>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004/20/TC/04</t>
  </si>
  <si>
    <t>002 4910 12003</t>
  </si>
  <si>
    <t>SUELDOS DEL GRUPO C1 PERSONAL FUNCIONARIO</t>
  </si>
  <si>
    <t>002 4910 12006</t>
  </si>
  <si>
    <t>TRIENIOS PERSONAL FUNCIONARIO</t>
  </si>
  <si>
    <t>002 4910 12009</t>
  </si>
  <si>
    <t>OTRAS REMUNERACIONES BÁSICAS PERSONAL FUNCIONARIO</t>
  </si>
  <si>
    <t>002 4910 12100</t>
  </si>
  <si>
    <t>COMPLEMENTO DE DESTINO PERSONAL FUNCIONARIO</t>
  </si>
  <si>
    <t>002 4910 12101</t>
  </si>
  <si>
    <t>COMPLEMENTO ESPECIFICO PERSONAL FUNCIONARIO</t>
  </si>
  <si>
    <t>002 4910 15000</t>
  </si>
  <si>
    <t>PRODUCTIVIDAD</t>
  </si>
  <si>
    <t>002 4910 16000</t>
  </si>
  <si>
    <t>SEGURIDAD SOCIAL</t>
  </si>
  <si>
    <t>002 4910 16202</t>
  </si>
  <si>
    <t>TRANSPORTE DE PERSONAL</t>
  </si>
  <si>
    <t>002 9120 12003</t>
  </si>
  <si>
    <t>002 9120 12006</t>
  </si>
  <si>
    <t>002 9120 12009</t>
  </si>
  <si>
    <t>002 9120 12100</t>
  </si>
  <si>
    <t>002 9120 12101</t>
  </si>
  <si>
    <t>002 9120 13000</t>
  </si>
  <si>
    <t>RETRIBUCIONES BASICAS PERSONAL LABORAL</t>
  </si>
  <si>
    <t>002 9120 15000</t>
  </si>
  <si>
    <t>002 9120 16000</t>
  </si>
  <si>
    <t>002 9200 12003</t>
  </si>
  <si>
    <t>002 9200 12006</t>
  </si>
  <si>
    <t>002 9200 12009</t>
  </si>
  <si>
    <t>002 9200 12100</t>
  </si>
  <si>
    <t>002 9200 12101</t>
  </si>
  <si>
    <t>002 9200 13000</t>
  </si>
  <si>
    <t>002 9200 15000</t>
  </si>
  <si>
    <t>002 9200 16000</t>
  </si>
  <si>
    <t>002 9201 12000</t>
  </si>
  <si>
    <t>SUELDOS DEL GRUPO A1 PERSONAL FUNCIONARIO</t>
  </si>
  <si>
    <t>002 9201 12004</t>
  </si>
  <si>
    <t>SUELDOS DEL GRUPO C2 PERSONAL FUNCIONARIO</t>
  </si>
  <si>
    <t>002 9201 12006</t>
  </si>
  <si>
    <t>002 9201 12009</t>
  </si>
  <si>
    <t>002 9201 12100</t>
  </si>
  <si>
    <t>002 9201 12101</t>
  </si>
  <si>
    <t>002 9201 13000</t>
  </si>
  <si>
    <t>002 9201 15000</t>
  </si>
  <si>
    <t>002 9201 16000</t>
  </si>
  <si>
    <t>002 9202 12001</t>
  </si>
  <si>
    <t>SUELDOS DEL GRUPO A2 PERSONAL FUNCIONARIO</t>
  </si>
  <si>
    <t>002 9202 12003</t>
  </si>
  <si>
    <t>002 9202 12004</t>
  </si>
  <si>
    <t>002 9202 12006</t>
  </si>
  <si>
    <t>002 9202 12009</t>
  </si>
  <si>
    <t>002 9202 12100</t>
  </si>
  <si>
    <t>002 9202 12101</t>
  </si>
  <si>
    <t>002 9202 13000</t>
  </si>
  <si>
    <t>002 9202 15000</t>
  </si>
  <si>
    <t>002 9202 16000</t>
  </si>
  <si>
    <t>002 9260 12003</t>
  </si>
  <si>
    <t>002 9260 12006</t>
  </si>
  <si>
    <t>002 9260 12009</t>
  </si>
  <si>
    <t>002 9260 12100</t>
  </si>
  <si>
    <t>002 9260 12101</t>
  </si>
  <si>
    <t>002 9260 15000</t>
  </si>
  <si>
    <t>002 9260 16000</t>
  </si>
  <si>
    <t>002 9260 16202</t>
  </si>
  <si>
    <t>002 9310 12006</t>
  </si>
  <si>
    <t>002 9310 12009</t>
  </si>
  <si>
    <t>002 9310 15000</t>
  </si>
  <si>
    <t>002 9310 16000</t>
  </si>
  <si>
    <t>002 9320 12006</t>
  </si>
  <si>
    <t>002 9320 12009</t>
  </si>
  <si>
    <t>002 9320 15000</t>
  </si>
  <si>
    <t>002 9320 16000</t>
  </si>
  <si>
    <t>003 1500 12101</t>
  </si>
  <si>
    <t>003 1510 12000</t>
  </si>
  <si>
    <t>003 1510 12009</t>
  </si>
  <si>
    <t>003 1510 12100</t>
  </si>
  <si>
    <t>003 1510 12101</t>
  </si>
  <si>
    <t>003 1510 15000</t>
  </si>
  <si>
    <t>003 1510 16000</t>
  </si>
  <si>
    <t>003 1511 12001</t>
  </si>
  <si>
    <t>003 1511 12009</t>
  </si>
  <si>
    <t>003 1511 12100</t>
  </si>
  <si>
    <t>003 1511 12101</t>
  </si>
  <si>
    <t>003 1511 13000</t>
  </si>
  <si>
    <t>003 1511 15000</t>
  </si>
  <si>
    <t>003 1511 16000</t>
  </si>
  <si>
    <t>004 2311 12000</t>
  </si>
  <si>
    <t>004 2311 12004</t>
  </si>
  <si>
    <t>004 2311 12006</t>
  </si>
  <si>
    <t>004 2311 12009</t>
  </si>
  <si>
    <t>004 2311 12100</t>
  </si>
  <si>
    <t>004 2311 12101</t>
  </si>
  <si>
    <t>004 2311 13000</t>
  </si>
  <si>
    <t>004 2311 15000</t>
  </si>
  <si>
    <t>004 2311 16000</t>
  </si>
  <si>
    <t>004 3260 13000</t>
  </si>
  <si>
    <t>004 3260 15000</t>
  </si>
  <si>
    <t>004 3260 16000</t>
  </si>
  <si>
    <t>005 1300 12000</t>
  </si>
  <si>
    <t>005 1300 12006</t>
  </si>
  <si>
    <t>005 1300 12009</t>
  </si>
  <si>
    <t>005 1300 12100</t>
  </si>
  <si>
    <t>005 1300 12101</t>
  </si>
  <si>
    <t>005 1300 15000</t>
  </si>
  <si>
    <t>005 1300 16000</t>
  </si>
  <si>
    <t>006 2410 13000</t>
  </si>
  <si>
    <t>006 2410 15000</t>
  </si>
  <si>
    <t>006 2410 16000</t>
  </si>
  <si>
    <t>006 4930 12000</t>
  </si>
  <si>
    <t>006 4930 12004</t>
  </si>
  <si>
    <t>006 4930 12006</t>
  </si>
  <si>
    <t>006 4930 12009</t>
  </si>
  <si>
    <t>006 4930 12100</t>
  </si>
  <si>
    <t>006 4930 12101</t>
  </si>
  <si>
    <t>006 4930 15000</t>
  </si>
  <si>
    <t>006 4930 16000</t>
  </si>
  <si>
    <t>007 1341 13000</t>
  </si>
  <si>
    <t>007 1341 15000</t>
  </si>
  <si>
    <t>007 1341 16000</t>
  </si>
  <si>
    <t>008 1630 12004</t>
  </si>
  <si>
    <t>008 1630 12009</t>
  </si>
  <si>
    <t>008 1630 12100</t>
  </si>
  <si>
    <t>008 1630 12101</t>
  </si>
  <si>
    <t>008 1630 13000</t>
  </si>
  <si>
    <t>008 1630 15000</t>
  </si>
  <si>
    <t>008 1630 16000</t>
  </si>
  <si>
    <t>008 1710 12003</t>
  </si>
  <si>
    <t>008 1710 12009</t>
  </si>
  <si>
    <t>008 1710 12100</t>
  </si>
  <si>
    <t>008 1710 12101</t>
  </si>
  <si>
    <t>008 1710 15000</t>
  </si>
  <si>
    <t>008 1710 16000</t>
  </si>
  <si>
    <t>011 3400 12002</t>
  </si>
  <si>
    <t>SUELDOS DEL GRUPO B PERSONAL FUNCIONARIO</t>
  </si>
  <si>
    <t>011 3400 12009</t>
  </si>
  <si>
    <t>011 3400 12100</t>
  </si>
  <si>
    <t>011 3400 12101</t>
  </si>
  <si>
    <t>011 3400 15000</t>
  </si>
  <si>
    <t>011 3400 16000</t>
  </si>
  <si>
    <t>011 3410 13000</t>
  </si>
  <si>
    <t>011 3410 15000</t>
  </si>
  <si>
    <t>011 3410 16000</t>
  </si>
  <si>
    <t>011 3420 13000</t>
  </si>
  <si>
    <t>011 3420 13001</t>
  </si>
  <si>
    <t>HORAS EXTRAORDINARIAS PERSONAL LABORAL FIJO</t>
  </si>
  <si>
    <t>012 3300 12000</t>
  </si>
  <si>
    <t>012 3300 12004</t>
  </si>
  <si>
    <t>012 3300 12006</t>
  </si>
  <si>
    <t>012 3300 12009</t>
  </si>
  <si>
    <t>012 3300 12100</t>
  </si>
  <si>
    <t>012 3300 12101</t>
  </si>
  <si>
    <t>012 3300 15000</t>
  </si>
  <si>
    <t>012 3300 16000</t>
  </si>
  <si>
    <t>012 3321 13000</t>
  </si>
  <si>
    <t>012 3321 15000</t>
  </si>
  <si>
    <t>012 3321 16000</t>
  </si>
  <si>
    <t>012 3341 13000</t>
  </si>
  <si>
    <t>012 3341 16000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</si>
</sst>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167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3" width="12.42578125" style="1" customWidth="1"/>
    <col min="4" max="4" width="11.7109375" style="1" customWidth="1"/>
    <col min="5" max="5" width="14" style="1" customWidth="1"/>
    <col min="6" max="7" width="11.7109375" style="1" customWidth="1"/>
    <col min="8" max="8" width="12.7109375" style="1" customWidth="1"/>
    <col min="9" max="16384" width="11.42578125" style="2"/>
  </cols>
  <sheetData>
    <row r="2" spans="1:8" ht="19.5" customHeight="1"/>
    <row r="3" spans="1:8" ht="19.5" customHeight="1">
      <c r="A3" s="57" t="s">
        <v>0</v>
      </c>
      <c r="B3" s="57"/>
      <c r="C3" s="57"/>
      <c r="D3" s="57"/>
      <c r="E3" s="57"/>
      <c r="F3" s="57"/>
      <c r="G3" s="57"/>
      <c r="H3" s="57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1" t="s">
        <v>1</v>
      </c>
      <c r="B7" s="55" t="s">
        <v>17</v>
      </c>
      <c r="C7" s="32" t="s">
        <v>2</v>
      </c>
      <c r="D7" s="32" t="s">
        <v>3</v>
      </c>
      <c r="E7" s="32" t="s">
        <v>4</v>
      </c>
      <c r="F7" s="58" t="s">
        <v>5</v>
      </c>
      <c r="G7" s="59"/>
      <c r="H7" s="32" t="s">
        <v>2</v>
      </c>
    </row>
    <row r="8" spans="1:8" s="12" customFormat="1" ht="24">
      <c r="A8" s="30" t="s">
        <v>6</v>
      </c>
      <c r="B8" s="56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4">
      <c r="A10" s="24" t="s">
        <v>23</v>
      </c>
      <c r="B10" s="25" t="s">
        <v>24</v>
      </c>
      <c r="C10" s="23">
        <v>8946</v>
      </c>
      <c r="D10" s="23"/>
      <c r="E10" s="23">
        <f>C10+D10</f>
        <v>8946</v>
      </c>
      <c r="F10" s="23">
        <v>0</v>
      </c>
      <c r="G10" s="23">
        <v>8946</v>
      </c>
      <c r="H10" s="23">
        <f>E10+F10-G10</f>
        <v>0</v>
      </c>
    </row>
    <row r="11" spans="1:8" s="21" customFormat="1">
      <c r="A11" s="24" t="s">
        <v>25</v>
      </c>
      <c r="B11" s="25" t="s">
        <v>26</v>
      </c>
      <c r="C11" s="23">
        <v>981</v>
      </c>
      <c r="D11" s="23"/>
      <c r="E11" s="23">
        <f t="shared" ref="E11:E74" si="0">C11+D11</f>
        <v>981</v>
      </c>
      <c r="F11" s="23">
        <v>0</v>
      </c>
      <c r="G11" s="23">
        <v>981</v>
      </c>
      <c r="H11" s="23">
        <f t="shared" ref="H11:H74" si="1">E11+F11-G11</f>
        <v>0</v>
      </c>
    </row>
    <row r="12" spans="1:8" s="21" customFormat="1" ht="24">
      <c r="A12" s="24" t="s">
        <v>27</v>
      </c>
      <c r="B12" s="25" t="s">
        <v>28</v>
      </c>
      <c r="C12" s="23">
        <v>2294</v>
      </c>
      <c r="D12" s="23"/>
      <c r="E12" s="23">
        <f t="shared" si="0"/>
        <v>2294</v>
      </c>
      <c r="F12" s="23">
        <v>0</v>
      </c>
      <c r="G12" s="23">
        <v>2294</v>
      </c>
      <c r="H12" s="23">
        <f t="shared" si="1"/>
        <v>0</v>
      </c>
    </row>
    <row r="13" spans="1:8" s="21" customFormat="1" ht="24">
      <c r="A13" s="24" t="s">
        <v>29</v>
      </c>
      <c r="B13" s="25" t="s">
        <v>30</v>
      </c>
      <c r="C13" s="23">
        <v>5184</v>
      </c>
      <c r="D13" s="23"/>
      <c r="E13" s="23">
        <f t="shared" si="0"/>
        <v>5184</v>
      </c>
      <c r="F13" s="23">
        <v>0</v>
      </c>
      <c r="G13" s="23">
        <v>5184</v>
      </c>
      <c r="H13" s="23">
        <f t="shared" si="1"/>
        <v>0</v>
      </c>
    </row>
    <row r="14" spans="1:8" s="21" customFormat="1" ht="24">
      <c r="A14" s="24" t="s">
        <v>31</v>
      </c>
      <c r="B14" s="25" t="s">
        <v>32</v>
      </c>
      <c r="C14" s="23">
        <v>13041</v>
      </c>
      <c r="D14" s="23"/>
      <c r="E14" s="23">
        <f t="shared" si="0"/>
        <v>13041</v>
      </c>
      <c r="F14" s="23">
        <v>0</v>
      </c>
      <c r="G14" s="23">
        <v>13041</v>
      </c>
      <c r="H14" s="23">
        <f t="shared" si="1"/>
        <v>0</v>
      </c>
    </row>
    <row r="15" spans="1:8" s="21" customFormat="1">
      <c r="A15" s="24" t="s">
        <v>33</v>
      </c>
      <c r="B15" s="25" t="s">
        <v>34</v>
      </c>
      <c r="C15" s="23">
        <v>2139</v>
      </c>
      <c r="D15" s="23"/>
      <c r="E15" s="23">
        <f t="shared" si="0"/>
        <v>2139</v>
      </c>
      <c r="F15" s="23">
        <v>0</v>
      </c>
      <c r="G15" s="23">
        <v>2139</v>
      </c>
      <c r="H15" s="23">
        <f t="shared" si="1"/>
        <v>0</v>
      </c>
    </row>
    <row r="16" spans="1:8" s="21" customFormat="1">
      <c r="A16" s="24" t="s">
        <v>35</v>
      </c>
      <c r="B16" s="25" t="s">
        <v>36</v>
      </c>
      <c r="C16" s="23">
        <v>8304</v>
      </c>
      <c r="D16" s="23"/>
      <c r="E16" s="23">
        <f t="shared" si="0"/>
        <v>8304</v>
      </c>
      <c r="F16" s="23">
        <v>0</v>
      </c>
      <c r="G16" s="23">
        <v>8304</v>
      </c>
      <c r="H16" s="23">
        <f t="shared" si="1"/>
        <v>0</v>
      </c>
    </row>
    <row r="17" spans="1:8" s="21" customFormat="1">
      <c r="A17" s="24" t="s">
        <v>37</v>
      </c>
      <c r="B17" s="25" t="s">
        <v>38</v>
      </c>
      <c r="C17" s="23">
        <v>472</v>
      </c>
      <c r="D17" s="23"/>
      <c r="E17" s="23">
        <f t="shared" si="0"/>
        <v>472</v>
      </c>
      <c r="F17" s="23">
        <v>0</v>
      </c>
      <c r="G17" s="23">
        <v>472</v>
      </c>
      <c r="H17" s="23">
        <f t="shared" si="1"/>
        <v>0</v>
      </c>
    </row>
    <row r="18" spans="1:8" s="21" customFormat="1" ht="24">
      <c r="A18" s="24" t="s">
        <v>39</v>
      </c>
      <c r="B18" s="25" t="s">
        <v>24</v>
      </c>
      <c r="C18" s="23">
        <v>8946</v>
      </c>
      <c r="D18" s="23"/>
      <c r="E18" s="23">
        <f t="shared" si="0"/>
        <v>8946</v>
      </c>
      <c r="F18" s="23">
        <v>0</v>
      </c>
      <c r="G18" s="23">
        <v>8946</v>
      </c>
      <c r="H18" s="23">
        <f t="shared" si="1"/>
        <v>0</v>
      </c>
    </row>
    <row r="19" spans="1:8" s="21" customFormat="1">
      <c r="A19" s="24" t="s">
        <v>40</v>
      </c>
      <c r="B19" s="25" t="s">
        <v>26</v>
      </c>
      <c r="C19" s="23">
        <v>2655</v>
      </c>
      <c r="D19" s="23"/>
      <c r="E19" s="23">
        <f t="shared" si="0"/>
        <v>2655</v>
      </c>
      <c r="F19" s="23">
        <v>0</v>
      </c>
      <c r="G19" s="23">
        <v>1766</v>
      </c>
      <c r="H19" s="23">
        <f t="shared" si="1"/>
        <v>889</v>
      </c>
    </row>
    <row r="20" spans="1:8" s="21" customFormat="1" ht="24">
      <c r="A20" s="24" t="s">
        <v>41</v>
      </c>
      <c r="B20" s="25" t="s">
        <v>28</v>
      </c>
      <c r="C20" s="23">
        <v>4530</v>
      </c>
      <c r="D20" s="23"/>
      <c r="E20" s="23">
        <f t="shared" si="0"/>
        <v>4530</v>
      </c>
      <c r="F20" s="23">
        <v>0</v>
      </c>
      <c r="G20" s="23">
        <v>2430</v>
      </c>
      <c r="H20" s="23">
        <f t="shared" si="1"/>
        <v>2100</v>
      </c>
    </row>
    <row r="21" spans="1:8" s="21" customFormat="1" ht="24">
      <c r="A21" s="24" t="s">
        <v>42</v>
      </c>
      <c r="B21" s="25" t="s">
        <v>30</v>
      </c>
      <c r="C21" s="23">
        <v>9532</v>
      </c>
      <c r="D21" s="23"/>
      <c r="E21" s="23">
        <f t="shared" si="0"/>
        <v>9532</v>
      </c>
      <c r="F21" s="23">
        <v>0</v>
      </c>
      <c r="G21" s="23">
        <v>5184</v>
      </c>
      <c r="H21" s="23">
        <f t="shared" si="1"/>
        <v>4348</v>
      </c>
    </row>
    <row r="22" spans="1:8" s="21" customFormat="1" ht="24">
      <c r="A22" s="24" t="s">
        <v>43</v>
      </c>
      <c r="B22" s="25" t="s">
        <v>32</v>
      </c>
      <c r="C22" s="23">
        <v>46737</v>
      </c>
      <c r="D22" s="23"/>
      <c r="E22" s="23">
        <f t="shared" si="0"/>
        <v>46737</v>
      </c>
      <c r="F22" s="23">
        <v>0</v>
      </c>
      <c r="G22" s="23">
        <v>17339</v>
      </c>
      <c r="H22" s="23">
        <f t="shared" si="1"/>
        <v>29398</v>
      </c>
    </row>
    <row r="23" spans="1:8" s="21" customFormat="1" ht="24">
      <c r="A23" s="24" t="s">
        <v>44</v>
      </c>
      <c r="B23" s="25" t="s">
        <v>45</v>
      </c>
      <c r="C23" s="23">
        <v>43587</v>
      </c>
      <c r="D23" s="23"/>
      <c r="E23" s="23">
        <f t="shared" si="0"/>
        <v>43587</v>
      </c>
      <c r="F23" s="23">
        <v>0</v>
      </c>
      <c r="G23" s="23">
        <v>43503</v>
      </c>
      <c r="H23" s="23">
        <f t="shared" si="1"/>
        <v>84</v>
      </c>
    </row>
    <row r="24" spans="1:8" s="21" customFormat="1">
      <c r="A24" s="24" t="s">
        <v>46</v>
      </c>
      <c r="B24" s="25" t="s">
        <v>34</v>
      </c>
      <c r="C24" s="23">
        <v>7873</v>
      </c>
      <c r="D24" s="23"/>
      <c r="E24" s="23">
        <f t="shared" si="0"/>
        <v>7873</v>
      </c>
      <c r="F24" s="23">
        <v>0</v>
      </c>
      <c r="G24" s="23">
        <v>5016</v>
      </c>
      <c r="H24" s="23">
        <f t="shared" si="1"/>
        <v>2857</v>
      </c>
    </row>
    <row r="25" spans="1:8" s="21" customFormat="1">
      <c r="A25" s="24" t="s">
        <v>47</v>
      </c>
      <c r="B25" s="25" t="s">
        <v>36</v>
      </c>
      <c r="C25" s="23">
        <v>437532</v>
      </c>
      <c r="D25" s="23"/>
      <c r="E25" s="23">
        <f t="shared" si="0"/>
        <v>437532</v>
      </c>
      <c r="F25" s="23">
        <v>0</v>
      </c>
      <c r="G25" s="23">
        <v>24096</v>
      </c>
      <c r="H25" s="23">
        <f t="shared" si="1"/>
        <v>413436</v>
      </c>
    </row>
    <row r="26" spans="1:8" s="21" customFormat="1" ht="24">
      <c r="A26" s="24" t="s">
        <v>48</v>
      </c>
      <c r="B26" s="25" t="s">
        <v>24</v>
      </c>
      <c r="C26" s="23">
        <v>8946</v>
      </c>
      <c r="D26" s="23"/>
      <c r="E26" s="23">
        <f t="shared" si="0"/>
        <v>8946</v>
      </c>
      <c r="F26" s="23">
        <v>8946</v>
      </c>
      <c r="G26" s="23">
        <v>0</v>
      </c>
      <c r="H26" s="23">
        <f t="shared" si="1"/>
        <v>17892</v>
      </c>
    </row>
    <row r="27" spans="1:8" s="21" customFormat="1">
      <c r="A27" s="24" t="s">
        <v>49</v>
      </c>
      <c r="B27" s="25" t="s">
        <v>26</v>
      </c>
      <c r="C27" s="23">
        <v>7038</v>
      </c>
      <c r="D27" s="23"/>
      <c r="E27" s="23">
        <f t="shared" si="0"/>
        <v>7038</v>
      </c>
      <c r="F27" s="23">
        <v>1766</v>
      </c>
      <c r="G27" s="23">
        <v>0</v>
      </c>
      <c r="H27" s="23">
        <f t="shared" si="1"/>
        <v>8804</v>
      </c>
    </row>
    <row r="28" spans="1:8" s="21" customFormat="1" ht="24">
      <c r="A28" s="24" t="s">
        <v>50</v>
      </c>
      <c r="B28" s="25" t="s">
        <v>28</v>
      </c>
      <c r="C28" s="23">
        <v>17602</v>
      </c>
      <c r="D28" s="23"/>
      <c r="E28" s="23">
        <f t="shared" si="0"/>
        <v>17602</v>
      </c>
      <c r="F28" s="23">
        <v>2430</v>
      </c>
      <c r="G28" s="23">
        <v>0</v>
      </c>
      <c r="H28" s="23">
        <f t="shared" si="1"/>
        <v>20032</v>
      </c>
    </row>
    <row r="29" spans="1:8" s="21" customFormat="1" ht="24">
      <c r="A29" s="24" t="s">
        <v>51</v>
      </c>
      <c r="B29" s="25" t="s">
        <v>30</v>
      </c>
      <c r="C29" s="23">
        <v>44488</v>
      </c>
      <c r="D29" s="23"/>
      <c r="E29" s="23">
        <f t="shared" si="0"/>
        <v>44488</v>
      </c>
      <c r="F29" s="23">
        <v>5184</v>
      </c>
      <c r="G29" s="23">
        <v>0</v>
      </c>
      <c r="H29" s="23">
        <f t="shared" si="1"/>
        <v>49672</v>
      </c>
    </row>
    <row r="30" spans="1:8" s="21" customFormat="1" ht="24">
      <c r="A30" s="24" t="s">
        <v>52</v>
      </c>
      <c r="B30" s="25" t="s">
        <v>32</v>
      </c>
      <c r="C30" s="23">
        <v>120964</v>
      </c>
      <c r="D30" s="23"/>
      <c r="E30" s="23">
        <f t="shared" si="0"/>
        <v>120964</v>
      </c>
      <c r="F30" s="23">
        <v>12923</v>
      </c>
      <c r="G30" s="23">
        <v>0</v>
      </c>
      <c r="H30" s="23">
        <f t="shared" si="1"/>
        <v>133887</v>
      </c>
    </row>
    <row r="31" spans="1:8" s="21" customFormat="1" ht="24">
      <c r="A31" s="24" t="s">
        <v>53</v>
      </c>
      <c r="B31" s="25" t="s">
        <v>45</v>
      </c>
      <c r="C31" s="23">
        <v>224652</v>
      </c>
      <c r="D31" s="23"/>
      <c r="E31" s="23">
        <f t="shared" si="0"/>
        <v>224652</v>
      </c>
      <c r="F31" s="23">
        <v>0</v>
      </c>
      <c r="G31" s="23">
        <v>48161</v>
      </c>
      <c r="H31" s="23">
        <f t="shared" si="1"/>
        <v>176491</v>
      </c>
    </row>
    <row r="32" spans="1:8" s="21" customFormat="1">
      <c r="A32" s="24" t="s">
        <v>54</v>
      </c>
      <c r="B32" s="25" t="s">
        <v>34</v>
      </c>
      <c r="C32" s="23">
        <v>23668</v>
      </c>
      <c r="D32" s="23"/>
      <c r="E32" s="23">
        <f t="shared" si="0"/>
        <v>23668</v>
      </c>
      <c r="F32" s="23">
        <v>2132</v>
      </c>
      <c r="G32" s="23">
        <v>0</v>
      </c>
      <c r="H32" s="23">
        <f t="shared" si="1"/>
        <v>25800</v>
      </c>
    </row>
    <row r="33" spans="1:8" s="21" customFormat="1">
      <c r="A33" s="24" t="s">
        <v>55</v>
      </c>
      <c r="B33" s="25" t="s">
        <v>36</v>
      </c>
      <c r="C33" s="23">
        <v>149808</v>
      </c>
      <c r="D33" s="23"/>
      <c r="E33" s="23">
        <f t="shared" si="0"/>
        <v>149808</v>
      </c>
      <c r="F33" s="23">
        <v>0</v>
      </c>
      <c r="G33" s="23">
        <v>4440</v>
      </c>
      <c r="H33" s="23">
        <f t="shared" si="1"/>
        <v>145368</v>
      </c>
    </row>
    <row r="34" spans="1:8" s="21" customFormat="1" ht="24">
      <c r="A34" s="24" t="s">
        <v>56</v>
      </c>
      <c r="B34" s="25" t="s">
        <v>57</v>
      </c>
      <c r="C34" s="23">
        <v>82680</v>
      </c>
      <c r="D34" s="23"/>
      <c r="E34" s="23">
        <f t="shared" si="0"/>
        <v>82680</v>
      </c>
      <c r="F34" s="23">
        <v>68900</v>
      </c>
      <c r="G34" s="23">
        <v>0</v>
      </c>
      <c r="H34" s="23">
        <f t="shared" si="1"/>
        <v>151580</v>
      </c>
    </row>
    <row r="35" spans="1:8" s="21" customFormat="1" ht="24">
      <c r="A35" s="24" t="s">
        <v>58</v>
      </c>
      <c r="B35" s="25" t="s">
        <v>59</v>
      </c>
      <c r="C35" s="23">
        <v>37230</v>
      </c>
      <c r="D35" s="23"/>
      <c r="E35" s="23">
        <f t="shared" si="0"/>
        <v>37230</v>
      </c>
      <c r="F35" s="23">
        <v>14892</v>
      </c>
      <c r="G35" s="23">
        <v>0</v>
      </c>
      <c r="H35" s="23">
        <f t="shared" si="1"/>
        <v>52122</v>
      </c>
    </row>
    <row r="36" spans="1:8" s="21" customFormat="1">
      <c r="A36" s="24" t="s">
        <v>60</v>
      </c>
      <c r="B36" s="25" t="s">
        <v>26</v>
      </c>
      <c r="C36" s="23">
        <v>20455</v>
      </c>
      <c r="D36" s="23"/>
      <c r="E36" s="23">
        <f t="shared" si="0"/>
        <v>20455</v>
      </c>
      <c r="F36" s="23">
        <v>6075</v>
      </c>
      <c r="G36" s="23">
        <v>0</v>
      </c>
      <c r="H36" s="23">
        <f t="shared" si="1"/>
        <v>26530</v>
      </c>
    </row>
    <row r="37" spans="1:8" s="21" customFormat="1" ht="24">
      <c r="A37" s="24" t="s">
        <v>61</v>
      </c>
      <c r="B37" s="25" t="s">
        <v>28</v>
      </c>
      <c r="C37" s="23">
        <v>38042</v>
      </c>
      <c r="D37" s="23"/>
      <c r="E37" s="23">
        <f t="shared" si="0"/>
        <v>38042</v>
      </c>
      <c r="F37" s="23">
        <v>18412</v>
      </c>
      <c r="G37" s="23">
        <v>0</v>
      </c>
      <c r="H37" s="23">
        <f t="shared" si="1"/>
        <v>56454</v>
      </c>
    </row>
    <row r="38" spans="1:8" s="21" customFormat="1" ht="24">
      <c r="A38" s="24" t="s">
        <v>62</v>
      </c>
      <c r="B38" s="25" t="s">
        <v>30</v>
      </c>
      <c r="C38" s="23">
        <v>100943</v>
      </c>
      <c r="D38" s="23"/>
      <c r="E38" s="23">
        <f t="shared" si="0"/>
        <v>100943</v>
      </c>
      <c r="F38" s="23">
        <v>50376</v>
      </c>
      <c r="G38" s="23">
        <v>0</v>
      </c>
      <c r="H38" s="23">
        <f t="shared" si="1"/>
        <v>151319</v>
      </c>
    </row>
    <row r="39" spans="1:8" s="21" customFormat="1" ht="24">
      <c r="A39" s="24" t="s">
        <v>63</v>
      </c>
      <c r="B39" s="25" t="s">
        <v>32</v>
      </c>
      <c r="C39" s="23">
        <v>298645</v>
      </c>
      <c r="D39" s="23"/>
      <c r="E39" s="23">
        <f t="shared" si="0"/>
        <v>298645</v>
      </c>
      <c r="F39" s="23">
        <v>140464</v>
      </c>
      <c r="G39" s="23">
        <v>0</v>
      </c>
      <c r="H39" s="23">
        <f t="shared" si="1"/>
        <v>439109</v>
      </c>
    </row>
    <row r="40" spans="1:8" s="21" customFormat="1" ht="24">
      <c r="A40" s="24" t="s">
        <v>64</v>
      </c>
      <c r="B40" s="25" t="s">
        <v>45</v>
      </c>
      <c r="C40" s="23">
        <v>95617</v>
      </c>
      <c r="D40" s="23"/>
      <c r="E40" s="23">
        <f t="shared" si="0"/>
        <v>95617</v>
      </c>
      <c r="F40" s="23">
        <v>48161</v>
      </c>
      <c r="G40" s="23">
        <v>0</v>
      </c>
      <c r="H40" s="23">
        <f t="shared" si="1"/>
        <v>143778</v>
      </c>
    </row>
    <row r="41" spans="1:8" s="21" customFormat="1">
      <c r="A41" s="24" t="s">
        <v>65</v>
      </c>
      <c r="B41" s="25" t="s">
        <v>34</v>
      </c>
      <c r="C41" s="23">
        <v>34116</v>
      </c>
      <c r="D41" s="23"/>
      <c r="E41" s="23">
        <f t="shared" si="0"/>
        <v>34116</v>
      </c>
      <c r="F41" s="23">
        <v>14759</v>
      </c>
      <c r="G41" s="23">
        <v>0</v>
      </c>
      <c r="H41" s="23">
        <f t="shared" si="1"/>
        <v>48875</v>
      </c>
    </row>
    <row r="42" spans="1:8" s="21" customFormat="1">
      <c r="A42" s="24" t="s">
        <v>66</v>
      </c>
      <c r="B42" s="25" t="s">
        <v>36</v>
      </c>
      <c r="C42" s="23">
        <v>176988</v>
      </c>
      <c r="D42" s="23"/>
      <c r="E42" s="23">
        <f t="shared" si="0"/>
        <v>176988</v>
      </c>
      <c r="F42" s="23">
        <v>91154.75</v>
      </c>
      <c r="G42" s="23">
        <v>0</v>
      </c>
      <c r="H42" s="23">
        <f t="shared" si="1"/>
        <v>268142.75</v>
      </c>
    </row>
    <row r="43" spans="1:8" s="21" customFormat="1" ht="24">
      <c r="A43" s="24" t="s">
        <v>67</v>
      </c>
      <c r="B43" s="25" t="s">
        <v>68</v>
      </c>
      <c r="C43" s="23">
        <v>35745</v>
      </c>
      <c r="D43" s="23"/>
      <c r="E43" s="23">
        <f t="shared" si="0"/>
        <v>35745</v>
      </c>
      <c r="F43" s="23">
        <v>0</v>
      </c>
      <c r="G43" s="23">
        <v>9976</v>
      </c>
      <c r="H43" s="23">
        <f t="shared" si="1"/>
        <v>25769</v>
      </c>
    </row>
    <row r="44" spans="1:8" s="21" customFormat="1" ht="24">
      <c r="A44" s="24" t="s">
        <v>69</v>
      </c>
      <c r="B44" s="25" t="s">
        <v>24</v>
      </c>
      <c r="C44" s="23">
        <v>35784</v>
      </c>
      <c r="D44" s="23"/>
      <c r="E44" s="23">
        <f t="shared" si="0"/>
        <v>35784</v>
      </c>
      <c r="F44" s="23">
        <v>0</v>
      </c>
      <c r="G44" s="23">
        <v>8946</v>
      </c>
      <c r="H44" s="23">
        <f t="shared" si="1"/>
        <v>26838</v>
      </c>
    </row>
    <row r="45" spans="1:8" s="21" customFormat="1" ht="24">
      <c r="A45" s="24" t="s">
        <v>70</v>
      </c>
      <c r="B45" s="25" t="s">
        <v>59</v>
      </c>
      <c r="C45" s="23">
        <v>7446</v>
      </c>
      <c r="D45" s="23"/>
      <c r="E45" s="23">
        <f t="shared" si="0"/>
        <v>7446</v>
      </c>
      <c r="F45" s="23">
        <v>7446</v>
      </c>
      <c r="G45" s="23">
        <v>0</v>
      </c>
      <c r="H45" s="23">
        <f t="shared" si="1"/>
        <v>14892</v>
      </c>
    </row>
    <row r="46" spans="1:8" s="21" customFormat="1">
      <c r="A46" s="24" t="s">
        <v>71</v>
      </c>
      <c r="B46" s="25" t="s">
        <v>26</v>
      </c>
      <c r="C46" s="23">
        <v>12515</v>
      </c>
      <c r="D46" s="23"/>
      <c r="E46" s="23">
        <f t="shared" si="0"/>
        <v>12515</v>
      </c>
      <c r="F46" s="23">
        <v>0</v>
      </c>
      <c r="G46" s="23">
        <v>2747</v>
      </c>
      <c r="H46" s="23">
        <f t="shared" si="1"/>
        <v>9768</v>
      </c>
    </row>
    <row r="47" spans="1:8" s="21" customFormat="1" ht="24">
      <c r="A47" s="24" t="s">
        <v>72</v>
      </c>
      <c r="B47" s="25" t="s">
        <v>28</v>
      </c>
      <c r="C47" s="23">
        <v>26726</v>
      </c>
      <c r="D47" s="23"/>
      <c r="E47" s="23">
        <f t="shared" si="0"/>
        <v>26726</v>
      </c>
      <c r="F47" s="23">
        <v>0</v>
      </c>
      <c r="G47" s="23">
        <v>2471</v>
      </c>
      <c r="H47" s="23">
        <f t="shared" si="1"/>
        <v>24255</v>
      </c>
    </row>
    <row r="48" spans="1:8" s="21" customFormat="1" ht="24">
      <c r="A48" s="24" t="s">
        <v>73</v>
      </c>
      <c r="B48" s="25" t="s">
        <v>30</v>
      </c>
      <c r="C48" s="23">
        <v>68676</v>
      </c>
      <c r="D48" s="23"/>
      <c r="E48" s="23">
        <f t="shared" si="0"/>
        <v>68676</v>
      </c>
      <c r="F48" s="23">
        <v>0</v>
      </c>
      <c r="G48" s="23">
        <v>6872</v>
      </c>
      <c r="H48" s="23">
        <f t="shared" si="1"/>
        <v>61804</v>
      </c>
    </row>
    <row r="49" spans="1:8" s="21" customFormat="1" ht="24">
      <c r="A49" s="24" t="s">
        <v>74</v>
      </c>
      <c r="B49" s="25" t="s">
        <v>32</v>
      </c>
      <c r="C49" s="23">
        <v>180558</v>
      </c>
      <c r="D49" s="23"/>
      <c r="E49" s="23">
        <f t="shared" si="0"/>
        <v>180558</v>
      </c>
      <c r="F49" s="23">
        <v>0</v>
      </c>
      <c r="G49" s="23">
        <v>13800</v>
      </c>
      <c r="H49" s="23">
        <f t="shared" si="1"/>
        <v>166758</v>
      </c>
    </row>
    <row r="50" spans="1:8" s="21" customFormat="1" ht="24">
      <c r="A50" s="24" t="s">
        <v>75</v>
      </c>
      <c r="B50" s="25" t="s">
        <v>45</v>
      </c>
      <c r="C50" s="23">
        <v>143561</v>
      </c>
      <c r="D50" s="23"/>
      <c r="E50" s="23">
        <f t="shared" si="0"/>
        <v>143561</v>
      </c>
      <c r="F50" s="23">
        <v>0</v>
      </c>
      <c r="G50" s="23">
        <v>46931</v>
      </c>
      <c r="H50" s="23">
        <f t="shared" si="1"/>
        <v>96630</v>
      </c>
    </row>
    <row r="51" spans="1:8" s="21" customFormat="1">
      <c r="A51" s="24" t="s">
        <v>76</v>
      </c>
      <c r="B51" s="25" t="s">
        <v>34</v>
      </c>
      <c r="C51" s="23">
        <v>28523</v>
      </c>
      <c r="D51" s="23"/>
      <c r="E51" s="23">
        <f t="shared" si="0"/>
        <v>28523</v>
      </c>
      <c r="F51" s="23">
        <v>0</v>
      </c>
      <c r="G51" s="23">
        <v>5242</v>
      </c>
      <c r="H51" s="23">
        <f t="shared" si="1"/>
        <v>23281</v>
      </c>
    </row>
    <row r="52" spans="1:8" s="21" customFormat="1">
      <c r="A52" s="24" t="s">
        <v>77</v>
      </c>
      <c r="B52" s="25" t="s">
        <v>36</v>
      </c>
      <c r="C52" s="23">
        <v>147264</v>
      </c>
      <c r="D52" s="23"/>
      <c r="E52" s="23">
        <f t="shared" si="0"/>
        <v>147264</v>
      </c>
      <c r="F52" s="23">
        <v>0</v>
      </c>
      <c r="G52" s="23">
        <v>29916</v>
      </c>
      <c r="H52" s="23">
        <f t="shared" si="1"/>
        <v>117348</v>
      </c>
    </row>
    <row r="53" spans="1:8" s="21" customFormat="1" ht="24">
      <c r="A53" s="24" t="s">
        <v>78</v>
      </c>
      <c r="B53" s="25" t="s">
        <v>24</v>
      </c>
      <c r="C53" s="23">
        <v>17892</v>
      </c>
      <c r="D53" s="23"/>
      <c r="E53" s="23">
        <f t="shared" si="0"/>
        <v>17892</v>
      </c>
      <c r="F53" s="23">
        <v>8946</v>
      </c>
      <c r="G53" s="23">
        <v>0</v>
      </c>
      <c r="H53" s="23">
        <f t="shared" si="1"/>
        <v>26838</v>
      </c>
    </row>
    <row r="54" spans="1:8" s="21" customFormat="1">
      <c r="A54" s="24" t="s">
        <v>79</v>
      </c>
      <c r="B54" s="25" t="s">
        <v>26</v>
      </c>
      <c r="C54" s="23">
        <v>8365</v>
      </c>
      <c r="D54" s="23"/>
      <c r="E54" s="23">
        <f t="shared" si="0"/>
        <v>8365</v>
      </c>
      <c r="F54" s="23">
        <v>981</v>
      </c>
      <c r="G54" s="23">
        <v>0</v>
      </c>
      <c r="H54" s="23">
        <f t="shared" si="1"/>
        <v>9346</v>
      </c>
    </row>
    <row r="55" spans="1:8" s="21" customFormat="1" ht="24">
      <c r="A55" s="24" t="s">
        <v>80</v>
      </c>
      <c r="B55" s="25" t="s">
        <v>28</v>
      </c>
      <c r="C55" s="23">
        <v>14442</v>
      </c>
      <c r="D55" s="23"/>
      <c r="E55" s="23">
        <f t="shared" si="0"/>
        <v>14442</v>
      </c>
      <c r="F55" s="23">
        <v>2294</v>
      </c>
      <c r="G55" s="23">
        <v>0</v>
      </c>
      <c r="H55" s="23">
        <f t="shared" si="1"/>
        <v>16736</v>
      </c>
    </row>
    <row r="56" spans="1:8" s="21" customFormat="1" ht="24">
      <c r="A56" s="24" t="s">
        <v>81</v>
      </c>
      <c r="B56" s="25" t="s">
        <v>30</v>
      </c>
      <c r="C56" s="23">
        <v>38342</v>
      </c>
      <c r="D56" s="23"/>
      <c r="E56" s="23">
        <f t="shared" si="0"/>
        <v>38342</v>
      </c>
      <c r="F56" s="23">
        <v>5184</v>
      </c>
      <c r="G56" s="23">
        <v>0</v>
      </c>
      <c r="H56" s="23">
        <f t="shared" si="1"/>
        <v>43526</v>
      </c>
    </row>
    <row r="57" spans="1:8" s="21" customFormat="1" ht="24">
      <c r="A57" s="24" t="s">
        <v>82</v>
      </c>
      <c r="B57" s="25" t="s">
        <v>32</v>
      </c>
      <c r="C57" s="23">
        <v>101310</v>
      </c>
      <c r="D57" s="23"/>
      <c r="E57" s="23">
        <f t="shared" si="0"/>
        <v>101310</v>
      </c>
      <c r="F57" s="23">
        <v>13041</v>
      </c>
      <c r="G57" s="23">
        <v>0</v>
      </c>
      <c r="H57" s="23">
        <f t="shared" si="1"/>
        <v>114351</v>
      </c>
    </row>
    <row r="58" spans="1:8" s="21" customFormat="1">
      <c r="A58" s="24" t="s">
        <v>83</v>
      </c>
      <c r="B58" s="25" t="s">
        <v>34</v>
      </c>
      <c r="C58" s="23">
        <v>21806</v>
      </c>
      <c r="D58" s="23"/>
      <c r="E58" s="23">
        <f t="shared" si="0"/>
        <v>21806</v>
      </c>
      <c r="F58" s="23">
        <v>2139</v>
      </c>
      <c r="G58" s="23">
        <v>0</v>
      </c>
      <c r="H58" s="23">
        <f t="shared" si="1"/>
        <v>23945</v>
      </c>
    </row>
    <row r="59" spans="1:8" s="21" customFormat="1">
      <c r="A59" s="24" t="s">
        <v>84</v>
      </c>
      <c r="B59" s="25" t="s">
        <v>36</v>
      </c>
      <c r="C59" s="23">
        <v>113038</v>
      </c>
      <c r="D59" s="23"/>
      <c r="E59" s="23">
        <f t="shared" si="0"/>
        <v>113038</v>
      </c>
      <c r="F59" s="23">
        <v>8304</v>
      </c>
      <c r="G59" s="23">
        <v>0</v>
      </c>
      <c r="H59" s="23">
        <f t="shared" si="1"/>
        <v>121342</v>
      </c>
    </row>
    <row r="60" spans="1:8" s="21" customFormat="1">
      <c r="A60" s="24" t="s">
        <v>85</v>
      </c>
      <c r="B60" s="25" t="s">
        <v>38</v>
      </c>
      <c r="C60" s="23">
        <v>3429</v>
      </c>
      <c r="D60" s="23"/>
      <c r="E60" s="23">
        <f t="shared" si="0"/>
        <v>3429</v>
      </c>
      <c r="F60" s="23">
        <v>472</v>
      </c>
      <c r="G60" s="23">
        <v>0</v>
      </c>
      <c r="H60" s="23">
        <f t="shared" si="1"/>
        <v>3901</v>
      </c>
    </row>
    <row r="61" spans="1:8" s="21" customFormat="1">
      <c r="A61" s="24" t="s">
        <v>86</v>
      </c>
      <c r="B61" s="25" t="s">
        <v>26</v>
      </c>
      <c r="C61" s="23">
        <v>24221</v>
      </c>
      <c r="D61" s="23"/>
      <c r="E61" s="23">
        <f t="shared" si="0"/>
        <v>24221</v>
      </c>
      <c r="F61" s="23">
        <v>4173</v>
      </c>
      <c r="G61" s="23">
        <v>0</v>
      </c>
      <c r="H61" s="23">
        <f t="shared" si="1"/>
        <v>28394</v>
      </c>
    </row>
    <row r="62" spans="1:8" s="21" customFormat="1" ht="24">
      <c r="A62" s="24" t="s">
        <v>87</v>
      </c>
      <c r="B62" s="25" t="s">
        <v>28</v>
      </c>
      <c r="C62" s="23">
        <v>36358</v>
      </c>
      <c r="D62" s="23"/>
      <c r="E62" s="23">
        <f t="shared" si="0"/>
        <v>36358</v>
      </c>
      <c r="F62" s="23">
        <v>634</v>
      </c>
      <c r="G62" s="23">
        <v>0</v>
      </c>
      <c r="H62" s="23">
        <f t="shared" si="1"/>
        <v>36992</v>
      </c>
    </row>
    <row r="63" spans="1:8" s="21" customFormat="1">
      <c r="A63" s="24" t="s">
        <v>88</v>
      </c>
      <c r="B63" s="25" t="s">
        <v>34</v>
      </c>
      <c r="C63" s="23">
        <v>40522</v>
      </c>
      <c r="D63" s="23"/>
      <c r="E63" s="23">
        <f t="shared" si="0"/>
        <v>40522</v>
      </c>
      <c r="F63" s="23">
        <v>3960</v>
      </c>
      <c r="G63" s="23">
        <v>0</v>
      </c>
      <c r="H63" s="23">
        <f t="shared" si="1"/>
        <v>44482</v>
      </c>
    </row>
    <row r="64" spans="1:8" s="21" customFormat="1">
      <c r="A64" s="24" t="s">
        <v>89</v>
      </c>
      <c r="B64" s="25" t="s">
        <v>36</v>
      </c>
      <c r="C64" s="23">
        <v>178124</v>
      </c>
      <c r="D64" s="23"/>
      <c r="E64" s="23">
        <f t="shared" si="0"/>
        <v>178124</v>
      </c>
      <c r="F64" s="23">
        <v>6408</v>
      </c>
      <c r="G64" s="23">
        <v>0</v>
      </c>
      <c r="H64" s="23">
        <f t="shared" si="1"/>
        <v>184532</v>
      </c>
    </row>
    <row r="65" spans="1:8" s="21" customFormat="1">
      <c r="A65" s="24" t="s">
        <v>90</v>
      </c>
      <c r="B65" s="25" t="s">
        <v>26</v>
      </c>
      <c r="C65" s="23">
        <v>19362</v>
      </c>
      <c r="D65" s="23"/>
      <c r="E65" s="23">
        <f t="shared" si="0"/>
        <v>19362</v>
      </c>
      <c r="F65" s="23">
        <v>0</v>
      </c>
      <c r="G65" s="23">
        <v>1426</v>
      </c>
      <c r="H65" s="23">
        <f t="shared" si="1"/>
        <v>17936</v>
      </c>
    </row>
    <row r="66" spans="1:8" s="21" customFormat="1" ht="24">
      <c r="A66" s="24" t="s">
        <v>91</v>
      </c>
      <c r="B66" s="25" t="s">
        <v>28</v>
      </c>
      <c r="C66" s="23">
        <v>38370</v>
      </c>
      <c r="D66" s="23"/>
      <c r="E66" s="23">
        <f t="shared" si="0"/>
        <v>38370</v>
      </c>
      <c r="F66" s="23">
        <v>0</v>
      </c>
      <c r="G66" s="23">
        <v>214</v>
      </c>
      <c r="H66" s="23">
        <f t="shared" si="1"/>
        <v>38156</v>
      </c>
    </row>
    <row r="67" spans="1:8" s="21" customFormat="1">
      <c r="A67" s="24" t="s">
        <v>92</v>
      </c>
      <c r="B67" s="25" t="s">
        <v>34</v>
      </c>
      <c r="C67" s="23">
        <v>38267</v>
      </c>
      <c r="D67" s="23"/>
      <c r="E67" s="23">
        <f t="shared" si="0"/>
        <v>38267</v>
      </c>
      <c r="F67" s="23">
        <v>0</v>
      </c>
      <c r="G67" s="23">
        <v>1282</v>
      </c>
      <c r="H67" s="23">
        <f t="shared" si="1"/>
        <v>36985</v>
      </c>
    </row>
    <row r="68" spans="1:8" s="21" customFormat="1">
      <c r="A68" s="24" t="s">
        <v>93</v>
      </c>
      <c r="B68" s="25" t="s">
        <v>36</v>
      </c>
      <c r="C68" s="23">
        <v>203132</v>
      </c>
      <c r="D68" s="23"/>
      <c r="E68" s="23">
        <f t="shared" si="0"/>
        <v>203132</v>
      </c>
      <c r="F68" s="23">
        <v>0</v>
      </c>
      <c r="G68" s="23">
        <v>1296</v>
      </c>
      <c r="H68" s="23">
        <f t="shared" si="1"/>
        <v>201836</v>
      </c>
    </row>
    <row r="69" spans="1:8" s="21" customFormat="1" ht="24">
      <c r="A69" s="24" t="s">
        <v>94</v>
      </c>
      <c r="B69" s="25" t="s">
        <v>32</v>
      </c>
      <c r="C69" s="23">
        <v>53552</v>
      </c>
      <c r="D69" s="23"/>
      <c r="E69" s="23">
        <f t="shared" si="0"/>
        <v>53552</v>
      </c>
      <c r="F69" s="23">
        <v>4416</v>
      </c>
      <c r="G69" s="23">
        <v>0</v>
      </c>
      <c r="H69" s="23">
        <f t="shared" si="1"/>
        <v>57968</v>
      </c>
    </row>
    <row r="70" spans="1:8" s="21" customFormat="1" ht="24">
      <c r="A70" s="24" t="s">
        <v>95</v>
      </c>
      <c r="B70" s="25" t="s">
        <v>57</v>
      </c>
      <c r="C70" s="23">
        <v>13780</v>
      </c>
      <c r="D70" s="23"/>
      <c r="E70" s="23">
        <f t="shared" si="0"/>
        <v>13780</v>
      </c>
      <c r="F70" s="23">
        <v>13780</v>
      </c>
      <c r="G70" s="23">
        <v>0</v>
      </c>
      <c r="H70" s="23">
        <f t="shared" si="1"/>
        <v>27560</v>
      </c>
    </row>
    <row r="71" spans="1:8" s="21" customFormat="1" ht="24">
      <c r="A71" s="24" t="s">
        <v>96</v>
      </c>
      <c r="B71" s="25" t="s">
        <v>28</v>
      </c>
      <c r="C71" s="23">
        <v>18110</v>
      </c>
      <c r="D71" s="23"/>
      <c r="E71" s="23">
        <f t="shared" si="0"/>
        <v>18110</v>
      </c>
      <c r="F71" s="23">
        <v>3696</v>
      </c>
      <c r="G71" s="23">
        <v>0</v>
      </c>
      <c r="H71" s="23">
        <f t="shared" si="1"/>
        <v>21806</v>
      </c>
    </row>
    <row r="72" spans="1:8" s="21" customFormat="1" ht="24">
      <c r="A72" s="24" t="s">
        <v>97</v>
      </c>
      <c r="B72" s="25" t="s">
        <v>30</v>
      </c>
      <c r="C72" s="23">
        <v>44751</v>
      </c>
      <c r="D72" s="23"/>
      <c r="E72" s="23">
        <f t="shared" si="0"/>
        <v>44751</v>
      </c>
      <c r="F72" s="23">
        <v>12037</v>
      </c>
      <c r="G72" s="23">
        <v>0</v>
      </c>
      <c r="H72" s="23">
        <f t="shared" si="1"/>
        <v>56788</v>
      </c>
    </row>
    <row r="73" spans="1:8" s="21" customFormat="1" ht="24">
      <c r="A73" s="24" t="s">
        <v>98</v>
      </c>
      <c r="B73" s="25" t="s">
        <v>32</v>
      </c>
      <c r="C73" s="23">
        <v>109799</v>
      </c>
      <c r="D73" s="23"/>
      <c r="E73" s="23">
        <f t="shared" si="0"/>
        <v>109799</v>
      </c>
      <c r="F73" s="23">
        <v>38268</v>
      </c>
      <c r="G73" s="23">
        <v>0</v>
      </c>
      <c r="H73" s="23">
        <f t="shared" si="1"/>
        <v>148067</v>
      </c>
    </row>
    <row r="74" spans="1:8" s="21" customFormat="1">
      <c r="A74" s="24" t="s">
        <v>99</v>
      </c>
      <c r="B74" s="25" t="s">
        <v>34</v>
      </c>
      <c r="C74" s="23">
        <v>16135</v>
      </c>
      <c r="D74" s="23"/>
      <c r="E74" s="23">
        <f t="shared" si="0"/>
        <v>16135</v>
      </c>
      <c r="F74" s="23">
        <v>1329</v>
      </c>
      <c r="G74" s="23">
        <v>0</v>
      </c>
      <c r="H74" s="23">
        <f t="shared" si="1"/>
        <v>17464</v>
      </c>
    </row>
    <row r="75" spans="1:8" s="21" customFormat="1">
      <c r="A75" s="24" t="s">
        <v>100</v>
      </c>
      <c r="B75" s="25" t="s">
        <v>36</v>
      </c>
      <c r="C75" s="23">
        <v>87672</v>
      </c>
      <c r="D75" s="23"/>
      <c r="E75" s="23">
        <f t="shared" ref="E75:E138" si="2">C75+D75</f>
        <v>87672</v>
      </c>
      <c r="F75" s="23">
        <v>11688</v>
      </c>
      <c r="G75" s="23">
        <v>0</v>
      </c>
      <c r="H75" s="23">
        <f t="shared" ref="H75:H138" si="3">E75+F75-G75</f>
        <v>99360</v>
      </c>
    </row>
    <row r="76" spans="1:8" s="21" customFormat="1" ht="24">
      <c r="A76" s="24" t="s">
        <v>101</v>
      </c>
      <c r="B76" s="25" t="s">
        <v>68</v>
      </c>
      <c r="C76" s="23">
        <v>83405</v>
      </c>
      <c r="D76" s="23"/>
      <c r="E76" s="23">
        <f t="shared" si="2"/>
        <v>83405</v>
      </c>
      <c r="F76" s="23">
        <v>11915</v>
      </c>
      <c r="G76" s="23">
        <v>0</v>
      </c>
      <c r="H76" s="23">
        <f t="shared" si="3"/>
        <v>95320</v>
      </c>
    </row>
    <row r="77" spans="1:8" s="21" customFormat="1" ht="24">
      <c r="A77" s="24" t="s">
        <v>102</v>
      </c>
      <c r="B77" s="25" t="s">
        <v>28</v>
      </c>
      <c r="C77" s="23">
        <v>26736</v>
      </c>
      <c r="D77" s="23"/>
      <c r="E77" s="23">
        <f t="shared" si="2"/>
        <v>26736</v>
      </c>
      <c r="F77" s="23">
        <v>2814</v>
      </c>
      <c r="G77" s="23">
        <v>0</v>
      </c>
      <c r="H77" s="23">
        <f t="shared" si="3"/>
        <v>29550</v>
      </c>
    </row>
    <row r="78" spans="1:8" s="21" customFormat="1" ht="24">
      <c r="A78" s="24" t="s">
        <v>103</v>
      </c>
      <c r="B78" s="25" t="s">
        <v>30</v>
      </c>
      <c r="C78" s="23">
        <v>70340</v>
      </c>
      <c r="D78" s="23"/>
      <c r="E78" s="23">
        <f t="shared" si="2"/>
        <v>70340</v>
      </c>
      <c r="F78" s="23">
        <v>7243</v>
      </c>
      <c r="G78" s="23">
        <v>0</v>
      </c>
      <c r="H78" s="23">
        <f t="shared" si="3"/>
        <v>77583</v>
      </c>
    </row>
    <row r="79" spans="1:8" s="21" customFormat="1" ht="24">
      <c r="A79" s="24" t="s">
        <v>104</v>
      </c>
      <c r="B79" s="25" t="s">
        <v>32</v>
      </c>
      <c r="C79" s="23">
        <v>167458</v>
      </c>
      <c r="D79" s="23"/>
      <c r="E79" s="23">
        <f t="shared" si="2"/>
        <v>167458</v>
      </c>
      <c r="F79" s="23">
        <v>14775</v>
      </c>
      <c r="G79" s="23">
        <v>0</v>
      </c>
      <c r="H79" s="23">
        <f t="shared" si="3"/>
        <v>182233</v>
      </c>
    </row>
    <row r="80" spans="1:8" s="21" customFormat="1" ht="24">
      <c r="A80" s="24" t="s">
        <v>105</v>
      </c>
      <c r="B80" s="25" t="s">
        <v>45</v>
      </c>
      <c r="C80" s="23">
        <v>314118</v>
      </c>
      <c r="D80" s="23"/>
      <c r="E80" s="23">
        <f t="shared" si="2"/>
        <v>314118</v>
      </c>
      <c r="F80" s="23">
        <v>0</v>
      </c>
      <c r="G80" s="23">
        <v>28712</v>
      </c>
      <c r="H80" s="23">
        <f t="shared" si="3"/>
        <v>285406</v>
      </c>
    </row>
    <row r="81" spans="1:8" s="21" customFormat="1">
      <c r="A81" s="24" t="s">
        <v>106</v>
      </c>
      <c r="B81" s="25" t="s">
        <v>34</v>
      </c>
      <c r="C81" s="23">
        <v>30889</v>
      </c>
      <c r="D81" s="23"/>
      <c r="E81" s="23">
        <f t="shared" si="2"/>
        <v>30889</v>
      </c>
      <c r="F81" s="23">
        <v>0</v>
      </c>
      <c r="G81" s="23">
        <v>178</v>
      </c>
      <c r="H81" s="23">
        <f t="shared" si="3"/>
        <v>30711</v>
      </c>
    </row>
    <row r="82" spans="1:8" s="21" customFormat="1">
      <c r="A82" s="24" t="s">
        <v>107</v>
      </c>
      <c r="B82" s="25" t="s">
        <v>36</v>
      </c>
      <c r="C82" s="23">
        <v>249108</v>
      </c>
      <c r="D82" s="23"/>
      <c r="E82" s="23">
        <f t="shared" si="2"/>
        <v>249108</v>
      </c>
      <c r="F82" s="23">
        <v>1704</v>
      </c>
      <c r="G82" s="23">
        <v>0</v>
      </c>
      <c r="H82" s="23">
        <f t="shared" si="3"/>
        <v>250812</v>
      </c>
    </row>
    <row r="83" spans="1:8" s="21" customFormat="1" ht="24">
      <c r="A83" s="24" t="s">
        <v>108</v>
      </c>
      <c r="B83" s="25" t="s">
        <v>57</v>
      </c>
      <c r="C83" s="23">
        <v>13780</v>
      </c>
      <c r="D83" s="23"/>
      <c r="E83" s="23">
        <f t="shared" si="2"/>
        <v>13780</v>
      </c>
      <c r="F83" s="23">
        <v>0</v>
      </c>
      <c r="G83" s="23">
        <v>13780</v>
      </c>
      <c r="H83" s="23">
        <f t="shared" si="3"/>
        <v>0</v>
      </c>
    </row>
    <row r="84" spans="1:8" s="21" customFormat="1" ht="24">
      <c r="A84" s="24" t="s">
        <v>109</v>
      </c>
      <c r="B84" s="25" t="s">
        <v>59</v>
      </c>
      <c r="C84" s="23">
        <v>37230</v>
      </c>
      <c r="D84" s="23"/>
      <c r="E84" s="23">
        <f t="shared" si="2"/>
        <v>37230</v>
      </c>
      <c r="F84" s="23">
        <v>0</v>
      </c>
      <c r="G84" s="23">
        <v>7446</v>
      </c>
      <c r="H84" s="23">
        <f t="shared" si="3"/>
        <v>29784</v>
      </c>
    </row>
    <row r="85" spans="1:8" s="21" customFormat="1">
      <c r="A85" s="24" t="s">
        <v>110</v>
      </c>
      <c r="B85" s="25" t="s">
        <v>26</v>
      </c>
      <c r="C85" s="23">
        <v>9774</v>
      </c>
      <c r="D85" s="23"/>
      <c r="E85" s="23">
        <f t="shared" si="2"/>
        <v>9774</v>
      </c>
      <c r="F85" s="23">
        <v>0</v>
      </c>
      <c r="G85" s="23">
        <v>667</v>
      </c>
      <c r="H85" s="23">
        <f t="shared" si="3"/>
        <v>9107</v>
      </c>
    </row>
    <row r="86" spans="1:8" s="21" customFormat="1" ht="24">
      <c r="A86" s="24" t="s">
        <v>111</v>
      </c>
      <c r="B86" s="25" t="s">
        <v>28</v>
      </c>
      <c r="C86" s="23">
        <v>27480</v>
      </c>
      <c r="D86" s="23"/>
      <c r="E86" s="23">
        <f t="shared" si="2"/>
        <v>27480</v>
      </c>
      <c r="F86" s="23">
        <v>0</v>
      </c>
      <c r="G86" s="23">
        <v>4928</v>
      </c>
      <c r="H86" s="23">
        <f t="shared" si="3"/>
        <v>22552</v>
      </c>
    </row>
    <row r="87" spans="1:8" s="21" customFormat="1" ht="24">
      <c r="A87" s="24" t="s">
        <v>112</v>
      </c>
      <c r="B87" s="25" t="s">
        <v>30</v>
      </c>
      <c r="C87" s="23">
        <v>64675</v>
      </c>
      <c r="D87" s="23"/>
      <c r="E87" s="23">
        <f t="shared" si="2"/>
        <v>64675</v>
      </c>
      <c r="F87" s="23">
        <v>0</v>
      </c>
      <c r="G87" s="23">
        <v>13023</v>
      </c>
      <c r="H87" s="23">
        <f t="shared" si="3"/>
        <v>51652</v>
      </c>
    </row>
    <row r="88" spans="1:8" s="21" customFormat="1" ht="24">
      <c r="A88" s="24" t="s">
        <v>113</v>
      </c>
      <c r="B88" s="25" t="s">
        <v>32</v>
      </c>
      <c r="C88" s="23">
        <v>155265</v>
      </c>
      <c r="D88" s="23"/>
      <c r="E88" s="23">
        <f t="shared" si="2"/>
        <v>155265</v>
      </c>
      <c r="F88" s="23">
        <v>0</v>
      </c>
      <c r="G88" s="23">
        <v>35458</v>
      </c>
      <c r="H88" s="23">
        <f t="shared" si="3"/>
        <v>119807</v>
      </c>
    </row>
    <row r="89" spans="1:8" s="21" customFormat="1" ht="24">
      <c r="A89" s="24" t="s">
        <v>114</v>
      </c>
      <c r="B89" s="25" t="s">
        <v>45</v>
      </c>
      <c r="C89" s="23">
        <v>653752</v>
      </c>
      <c r="D89" s="23"/>
      <c r="E89" s="23">
        <f t="shared" si="2"/>
        <v>653752</v>
      </c>
      <c r="F89" s="23">
        <v>86269</v>
      </c>
      <c r="G89" s="23">
        <v>0</v>
      </c>
      <c r="H89" s="23">
        <f t="shared" si="3"/>
        <v>740021</v>
      </c>
    </row>
    <row r="90" spans="1:8" s="21" customFormat="1">
      <c r="A90" s="24" t="s">
        <v>115</v>
      </c>
      <c r="B90" s="25" t="s">
        <v>34</v>
      </c>
      <c r="C90" s="23">
        <v>45804</v>
      </c>
      <c r="D90" s="23"/>
      <c r="E90" s="23">
        <f t="shared" si="2"/>
        <v>45804</v>
      </c>
      <c r="F90" s="23">
        <v>0</v>
      </c>
      <c r="G90" s="23">
        <v>2516</v>
      </c>
      <c r="H90" s="23">
        <f t="shared" si="3"/>
        <v>43288</v>
      </c>
    </row>
    <row r="91" spans="1:8" s="21" customFormat="1">
      <c r="A91" s="24" t="s">
        <v>116</v>
      </c>
      <c r="B91" s="25" t="s">
        <v>36</v>
      </c>
      <c r="C91" s="23">
        <v>356766</v>
      </c>
      <c r="D91" s="23"/>
      <c r="E91" s="23">
        <f t="shared" si="2"/>
        <v>356766</v>
      </c>
      <c r="F91" s="23">
        <v>10323.310000000001</v>
      </c>
      <c r="G91" s="23">
        <v>0</v>
      </c>
      <c r="H91" s="23">
        <f t="shared" si="3"/>
        <v>367089.31</v>
      </c>
    </row>
    <row r="92" spans="1:8" s="21" customFormat="1" ht="24">
      <c r="A92" s="24" t="s">
        <v>117</v>
      </c>
      <c r="B92" s="25" t="s">
        <v>45</v>
      </c>
      <c r="C92" s="23">
        <v>163891</v>
      </c>
      <c r="D92" s="23"/>
      <c r="E92" s="23">
        <f t="shared" si="2"/>
        <v>163891</v>
      </c>
      <c r="F92" s="23">
        <v>0</v>
      </c>
      <c r="G92" s="23">
        <v>39258</v>
      </c>
      <c r="H92" s="23">
        <f t="shared" si="3"/>
        <v>124633</v>
      </c>
    </row>
    <row r="93" spans="1:8" s="21" customFormat="1">
      <c r="A93" s="24" t="s">
        <v>118</v>
      </c>
      <c r="B93" s="25" t="s">
        <v>34</v>
      </c>
      <c r="C93" s="23">
        <v>6971</v>
      </c>
      <c r="D93" s="23"/>
      <c r="E93" s="23">
        <f t="shared" si="2"/>
        <v>6971</v>
      </c>
      <c r="F93" s="23">
        <v>0</v>
      </c>
      <c r="G93" s="23">
        <v>1424</v>
      </c>
      <c r="H93" s="23">
        <f t="shared" si="3"/>
        <v>5547</v>
      </c>
    </row>
    <row r="94" spans="1:8" s="21" customFormat="1">
      <c r="A94" s="24" t="s">
        <v>119</v>
      </c>
      <c r="B94" s="25" t="s">
        <v>36</v>
      </c>
      <c r="C94" s="23">
        <v>56004</v>
      </c>
      <c r="D94" s="23"/>
      <c r="E94" s="23">
        <f t="shared" si="2"/>
        <v>56004</v>
      </c>
      <c r="F94" s="23">
        <v>0</v>
      </c>
      <c r="G94" s="23">
        <v>12648</v>
      </c>
      <c r="H94" s="23">
        <f t="shared" si="3"/>
        <v>43356</v>
      </c>
    </row>
    <row r="95" spans="1:8" s="21" customFormat="1" ht="24">
      <c r="A95" s="24" t="s">
        <v>120</v>
      </c>
      <c r="B95" s="25" t="s">
        <v>57</v>
      </c>
      <c r="C95" s="23">
        <v>41340</v>
      </c>
      <c r="D95" s="23"/>
      <c r="E95" s="23">
        <f t="shared" si="2"/>
        <v>41340</v>
      </c>
      <c r="F95" s="23">
        <v>0</v>
      </c>
      <c r="G95" s="23">
        <v>27560</v>
      </c>
      <c r="H95" s="23">
        <f t="shared" si="3"/>
        <v>13780</v>
      </c>
    </row>
    <row r="96" spans="1:8" s="21" customFormat="1">
      <c r="A96" s="24" t="s">
        <v>121</v>
      </c>
      <c r="B96" s="25" t="s">
        <v>26</v>
      </c>
      <c r="C96" s="23">
        <v>10186</v>
      </c>
      <c r="D96" s="23"/>
      <c r="E96" s="23">
        <f t="shared" si="2"/>
        <v>10186</v>
      </c>
      <c r="F96" s="23">
        <v>0</v>
      </c>
      <c r="G96" s="23">
        <v>6261</v>
      </c>
      <c r="H96" s="23">
        <f t="shared" si="3"/>
        <v>3925</v>
      </c>
    </row>
    <row r="97" spans="1:8" s="21" customFormat="1" ht="24">
      <c r="A97" s="24" t="s">
        <v>122</v>
      </c>
      <c r="B97" s="25" t="s">
        <v>28</v>
      </c>
      <c r="C97" s="23">
        <v>20045</v>
      </c>
      <c r="D97" s="23"/>
      <c r="E97" s="23">
        <f t="shared" si="2"/>
        <v>20045</v>
      </c>
      <c r="F97" s="23">
        <v>0</v>
      </c>
      <c r="G97" s="23">
        <v>6940</v>
      </c>
      <c r="H97" s="23">
        <f t="shared" si="3"/>
        <v>13105</v>
      </c>
    </row>
    <row r="98" spans="1:8" s="21" customFormat="1" ht="24">
      <c r="A98" s="24" t="s">
        <v>123</v>
      </c>
      <c r="B98" s="25" t="s">
        <v>30</v>
      </c>
      <c r="C98" s="23">
        <v>48585</v>
      </c>
      <c r="D98" s="23"/>
      <c r="E98" s="23">
        <f t="shared" si="2"/>
        <v>48585</v>
      </c>
      <c r="F98" s="23">
        <v>0</v>
      </c>
      <c r="G98" s="23">
        <v>16682.38</v>
      </c>
      <c r="H98" s="23">
        <f t="shared" si="3"/>
        <v>31902.62</v>
      </c>
    </row>
    <row r="99" spans="1:8" s="21" customFormat="1" ht="24">
      <c r="A99" s="24" t="s">
        <v>124</v>
      </c>
      <c r="B99" s="25" t="s">
        <v>32</v>
      </c>
      <c r="C99" s="23">
        <v>177511</v>
      </c>
      <c r="D99" s="23"/>
      <c r="E99" s="23">
        <f t="shared" si="2"/>
        <v>177511</v>
      </c>
      <c r="F99" s="23">
        <v>0</v>
      </c>
      <c r="G99" s="23">
        <v>62389</v>
      </c>
      <c r="H99" s="23">
        <f t="shared" si="3"/>
        <v>115122</v>
      </c>
    </row>
    <row r="100" spans="1:8" s="21" customFormat="1">
      <c r="A100" s="24" t="s">
        <v>125</v>
      </c>
      <c r="B100" s="25" t="s">
        <v>34</v>
      </c>
      <c r="C100" s="23">
        <v>28820</v>
      </c>
      <c r="D100" s="23"/>
      <c r="E100" s="23">
        <f t="shared" si="2"/>
        <v>28820</v>
      </c>
      <c r="F100" s="23">
        <v>0</v>
      </c>
      <c r="G100" s="23">
        <v>6328</v>
      </c>
      <c r="H100" s="23">
        <f t="shared" si="3"/>
        <v>22492</v>
      </c>
    </row>
    <row r="101" spans="1:8" s="21" customFormat="1">
      <c r="A101" s="24" t="s">
        <v>126</v>
      </c>
      <c r="B101" s="25" t="s">
        <v>36</v>
      </c>
      <c r="C101" s="23">
        <v>96234</v>
      </c>
      <c r="D101" s="23"/>
      <c r="E101" s="23">
        <f t="shared" si="2"/>
        <v>96234</v>
      </c>
      <c r="F101" s="23">
        <v>0</v>
      </c>
      <c r="G101" s="23">
        <v>24576</v>
      </c>
      <c r="H101" s="23">
        <f t="shared" si="3"/>
        <v>71658</v>
      </c>
    </row>
    <row r="102" spans="1:8" s="21" customFormat="1" ht="24">
      <c r="A102" s="24" t="s">
        <v>127</v>
      </c>
      <c r="B102" s="25" t="s">
        <v>45</v>
      </c>
      <c r="C102" s="23">
        <v>154632</v>
      </c>
      <c r="D102" s="23"/>
      <c r="E102" s="23">
        <f t="shared" si="2"/>
        <v>154632</v>
      </c>
      <c r="F102" s="23">
        <v>0</v>
      </c>
      <c r="G102" s="23">
        <v>22654</v>
      </c>
      <c r="H102" s="23">
        <f t="shared" si="3"/>
        <v>131978</v>
      </c>
    </row>
    <row r="103" spans="1:8" s="21" customFormat="1">
      <c r="A103" s="24" t="s">
        <v>128</v>
      </c>
      <c r="B103" s="25" t="s">
        <v>34</v>
      </c>
      <c r="C103" s="23">
        <v>19078</v>
      </c>
      <c r="D103" s="23"/>
      <c r="E103" s="23">
        <f t="shared" si="2"/>
        <v>19078</v>
      </c>
      <c r="F103" s="23">
        <v>0</v>
      </c>
      <c r="G103" s="23">
        <v>1602</v>
      </c>
      <c r="H103" s="23">
        <f t="shared" si="3"/>
        <v>17476</v>
      </c>
    </row>
    <row r="104" spans="1:8" s="21" customFormat="1">
      <c r="A104" s="24" t="s">
        <v>129</v>
      </c>
      <c r="B104" s="25" t="s">
        <v>36</v>
      </c>
      <c r="C104" s="23">
        <v>114960</v>
      </c>
      <c r="D104" s="23"/>
      <c r="E104" s="23">
        <f t="shared" si="2"/>
        <v>114960</v>
      </c>
      <c r="F104" s="23">
        <v>0</v>
      </c>
      <c r="G104" s="23">
        <v>9300</v>
      </c>
      <c r="H104" s="23">
        <f t="shared" si="3"/>
        <v>105660</v>
      </c>
    </row>
    <row r="105" spans="1:8" s="21" customFormat="1" ht="24">
      <c r="A105" s="24" t="s">
        <v>130</v>
      </c>
      <c r="B105" s="25" t="s">
        <v>57</v>
      </c>
      <c r="C105" s="23">
        <v>13780</v>
      </c>
      <c r="D105" s="23"/>
      <c r="E105" s="23">
        <f t="shared" si="2"/>
        <v>13780</v>
      </c>
      <c r="F105" s="23">
        <v>0</v>
      </c>
      <c r="G105" s="23">
        <v>13780</v>
      </c>
      <c r="H105" s="23">
        <f t="shared" si="3"/>
        <v>0</v>
      </c>
    </row>
    <row r="106" spans="1:8" s="21" customFormat="1" ht="24">
      <c r="A106" s="24" t="s">
        <v>131</v>
      </c>
      <c r="B106" s="25" t="s">
        <v>59</v>
      </c>
      <c r="C106" s="23">
        <v>14892</v>
      </c>
      <c r="D106" s="23"/>
      <c r="E106" s="23">
        <f t="shared" si="2"/>
        <v>14892</v>
      </c>
      <c r="F106" s="23">
        <v>0</v>
      </c>
      <c r="G106" s="23">
        <v>7446</v>
      </c>
      <c r="H106" s="23">
        <f t="shared" si="3"/>
        <v>7446</v>
      </c>
    </row>
    <row r="107" spans="1:8" s="21" customFormat="1">
      <c r="A107" s="24" t="s">
        <v>132</v>
      </c>
      <c r="B107" s="25" t="s">
        <v>26</v>
      </c>
      <c r="C107" s="23">
        <v>5351</v>
      </c>
      <c r="D107" s="23"/>
      <c r="E107" s="23">
        <f t="shared" si="2"/>
        <v>5351</v>
      </c>
      <c r="F107" s="23">
        <v>0</v>
      </c>
      <c r="G107" s="23">
        <v>4239</v>
      </c>
      <c r="H107" s="23">
        <f t="shared" si="3"/>
        <v>1112</v>
      </c>
    </row>
    <row r="108" spans="1:8" s="21" customFormat="1" ht="24">
      <c r="A108" s="24" t="s">
        <v>133</v>
      </c>
      <c r="B108" s="25" t="s">
        <v>28</v>
      </c>
      <c r="C108" s="23">
        <v>9820</v>
      </c>
      <c r="D108" s="23"/>
      <c r="E108" s="23">
        <f t="shared" si="2"/>
        <v>9820</v>
      </c>
      <c r="F108" s="23">
        <v>0</v>
      </c>
      <c r="G108" s="23">
        <v>5530</v>
      </c>
      <c r="H108" s="23">
        <f t="shared" si="3"/>
        <v>4290</v>
      </c>
    </row>
    <row r="109" spans="1:8" s="21" customFormat="1" ht="24">
      <c r="A109" s="24" t="s">
        <v>134</v>
      </c>
      <c r="B109" s="25" t="s">
        <v>30</v>
      </c>
      <c r="C109" s="23">
        <v>24222</v>
      </c>
      <c r="D109" s="23"/>
      <c r="E109" s="23">
        <f t="shared" si="2"/>
        <v>24222</v>
      </c>
      <c r="F109" s="23">
        <v>0</v>
      </c>
      <c r="G109" s="23">
        <v>14690</v>
      </c>
      <c r="H109" s="23">
        <f t="shared" si="3"/>
        <v>9532</v>
      </c>
    </row>
    <row r="110" spans="1:8" s="21" customFormat="1" ht="24">
      <c r="A110" s="24" t="s">
        <v>135</v>
      </c>
      <c r="B110" s="25" t="s">
        <v>32</v>
      </c>
      <c r="C110" s="23">
        <v>66752</v>
      </c>
      <c r="D110" s="23"/>
      <c r="E110" s="23">
        <f t="shared" si="2"/>
        <v>66752</v>
      </c>
      <c r="F110" s="23">
        <v>0</v>
      </c>
      <c r="G110" s="23">
        <v>40665</v>
      </c>
      <c r="H110" s="23">
        <f t="shared" si="3"/>
        <v>26087</v>
      </c>
    </row>
    <row r="111" spans="1:8" s="21" customFormat="1">
      <c r="A111" s="24" t="s">
        <v>136</v>
      </c>
      <c r="B111" s="25" t="s">
        <v>34</v>
      </c>
      <c r="C111" s="23">
        <v>9145</v>
      </c>
      <c r="D111" s="23"/>
      <c r="E111" s="23">
        <f t="shared" si="2"/>
        <v>9145</v>
      </c>
      <c r="F111" s="23">
        <v>0</v>
      </c>
      <c r="G111" s="23">
        <v>2948</v>
      </c>
      <c r="H111" s="23">
        <f t="shared" si="3"/>
        <v>6197</v>
      </c>
    </row>
    <row r="112" spans="1:8" s="21" customFormat="1">
      <c r="A112" s="24" t="s">
        <v>137</v>
      </c>
      <c r="B112" s="25" t="s">
        <v>36</v>
      </c>
      <c r="C112" s="23">
        <v>51828</v>
      </c>
      <c r="D112" s="23"/>
      <c r="E112" s="23">
        <f t="shared" si="2"/>
        <v>51828</v>
      </c>
      <c r="F112" s="23">
        <v>0</v>
      </c>
      <c r="G112" s="23">
        <v>23063.59</v>
      </c>
      <c r="H112" s="23">
        <f t="shared" si="3"/>
        <v>28764.41</v>
      </c>
    </row>
    <row r="113" spans="1:8" s="21" customFormat="1" ht="24">
      <c r="A113" s="24" t="s">
        <v>138</v>
      </c>
      <c r="B113" s="25" t="s">
        <v>45</v>
      </c>
      <c r="C113" s="23">
        <v>65858</v>
      </c>
      <c r="D113" s="23"/>
      <c r="E113" s="23">
        <f t="shared" si="2"/>
        <v>65858</v>
      </c>
      <c r="F113" s="23">
        <v>39087</v>
      </c>
      <c r="G113" s="23">
        <v>0</v>
      </c>
      <c r="H113" s="23">
        <f t="shared" si="3"/>
        <v>104945</v>
      </c>
    </row>
    <row r="114" spans="1:8" s="21" customFormat="1">
      <c r="A114" s="24" t="s">
        <v>139</v>
      </c>
      <c r="B114" s="25" t="s">
        <v>34</v>
      </c>
      <c r="C114" s="23">
        <v>7689</v>
      </c>
      <c r="D114" s="23"/>
      <c r="E114" s="23">
        <f t="shared" si="2"/>
        <v>7689</v>
      </c>
      <c r="F114" s="23">
        <v>1460</v>
      </c>
      <c r="G114" s="23">
        <v>0</v>
      </c>
      <c r="H114" s="23">
        <f t="shared" si="3"/>
        <v>9149</v>
      </c>
    </row>
    <row r="115" spans="1:8" s="21" customFormat="1">
      <c r="A115" s="24" t="s">
        <v>140</v>
      </c>
      <c r="B115" s="25" t="s">
        <v>36</v>
      </c>
      <c r="C115" s="23">
        <v>30420</v>
      </c>
      <c r="D115" s="23"/>
      <c r="E115" s="23">
        <f t="shared" si="2"/>
        <v>30420</v>
      </c>
      <c r="F115" s="23">
        <v>14208</v>
      </c>
      <c r="G115" s="23">
        <v>0</v>
      </c>
      <c r="H115" s="23">
        <f t="shared" si="3"/>
        <v>44628</v>
      </c>
    </row>
    <row r="116" spans="1:8" s="21" customFormat="1" ht="24">
      <c r="A116" s="24" t="s">
        <v>141</v>
      </c>
      <c r="B116" s="25" t="s">
        <v>59</v>
      </c>
      <c r="C116" s="23">
        <v>14892</v>
      </c>
      <c r="D116" s="23"/>
      <c r="E116" s="23">
        <f t="shared" si="2"/>
        <v>14892</v>
      </c>
      <c r="F116" s="23">
        <v>0</v>
      </c>
      <c r="G116" s="23">
        <v>7446</v>
      </c>
      <c r="H116" s="23">
        <f t="shared" si="3"/>
        <v>7446</v>
      </c>
    </row>
    <row r="117" spans="1:8" s="21" customFormat="1" ht="24">
      <c r="A117" s="24" t="s">
        <v>142</v>
      </c>
      <c r="B117" s="25" t="s">
        <v>28</v>
      </c>
      <c r="C117" s="23">
        <v>4018</v>
      </c>
      <c r="D117" s="23"/>
      <c r="E117" s="23">
        <f t="shared" si="2"/>
        <v>4018</v>
      </c>
      <c r="F117" s="23">
        <v>0</v>
      </c>
      <c r="G117" s="23">
        <v>1954</v>
      </c>
      <c r="H117" s="23">
        <f t="shared" si="3"/>
        <v>2064</v>
      </c>
    </row>
    <row r="118" spans="1:8" s="21" customFormat="1" ht="24">
      <c r="A118" s="24" t="s">
        <v>143</v>
      </c>
      <c r="B118" s="25" t="s">
        <v>30</v>
      </c>
      <c r="C118" s="23">
        <v>8696</v>
      </c>
      <c r="D118" s="23"/>
      <c r="E118" s="23">
        <f t="shared" si="2"/>
        <v>8696</v>
      </c>
      <c r="F118" s="23">
        <v>0</v>
      </c>
      <c r="G118" s="23">
        <v>4348</v>
      </c>
      <c r="H118" s="23">
        <f t="shared" si="3"/>
        <v>4348</v>
      </c>
    </row>
    <row r="119" spans="1:8" s="21" customFormat="1" ht="24">
      <c r="A119" s="24" t="s">
        <v>144</v>
      </c>
      <c r="B119" s="25" t="s">
        <v>32</v>
      </c>
      <c r="C119" s="23">
        <v>22674</v>
      </c>
      <c r="D119" s="23"/>
      <c r="E119" s="23">
        <f t="shared" si="2"/>
        <v>22674</v>
      </c>
      <c r="F119" s="23">
        <v>0</v>
      </c>
      <c r="G119" s="23">
        <v>11337</v>
      </c>
      <c r="H119" s="23">
        <f t="shared" si="3"/>
        <v>11337</v>
      </c>
    </row>
    <row r="120" spans="1:8" s="21" customFormat="1" ht="24">
      <c r="A120" s="24" t="s">
        <v>145</v>
      </c>
      <c r="B120" s="25" t="s">
        <v>45</v>
      </c>
      <c r="C120" s="23">
        <v>257333</v>
      </c>
      <c r="D120" s="23"/>
      <c r="E120" s="23">
        <f t="shared" si="2"/>
        <v>257333</v>
      </c>
      <c r="F120" s="23">
        <v>28712</v>
      </c>
      <c r="G120" s="23">
        <v>0</v>
      </c>
      <c r="H120" s="23">
        <f t="shared" si="3"/>
        <v>286045</v>
      </c>
    </row>
    <row r="121" spans="1:8" s="21" customFormat="1">
      <c r="A121" s="24" t="s">
        <v>146</v>
      </c>
      <c r="B121" s="25" t="s">
        <v>34</v>
      </c>
      <c r="C121" s="23">
        <v>19097</v>
      </c>
      <c r="D121" s="23"/>
      <c r="E121" s="23">
        <f t="shared" si="2"/>
        <v>19097</v>
      </c>
      <c r="F121" s="23">
        <v>47</v>
      </c>
      <c r="G121" s="23">
        <v>0</v>
      </c>
      <c r="H121" s="23">
        <f t="shared" si="3"/>
        <v>19144</v>
      </c>
    </row>
    <row r="122" spans="1:8" s="21" customFormat="1">
      <c r="A122" s="24" t="s">
        <v>147</v>
      </c>
      <c r="B122" s="25" t="s">
        <v>36</v>
      </c>
      <c r="C122" s="23">
        <v>107757</v>
      </c>
      <c r="D122" s="23"/>
      <c r="E122" s="23">
        <f t="shared" si="2"/>
        <v>107757</v>
      </c>
      <c r="F122" s="23">
        <v>2916</v>
      </c>
      <c r="G122" s="23">
        <v>0</v>
      </c>
      <c r="H122" s="23">
        <f t="shared" si="3"/>
        <v>110673</v>
      </c>
    </row>
    <row r="123" spans="1:8" s="21" customFormat="1" ht="24">
      <c r="A123" s="24" t="s">
        <v>148</v>
      </c>
      <c r="B123" s="25" t="s">
        <v>24</v>
      </c>
      <c r="C123" s="23">
        <v>8946</v>
      </c>
      <c r="D123" s="23"/>
      <c r="E123" s="23">
        <f t="shared" si="2"/>
        <v>8946</v>
      </c>
      <c r="F123" s="23">
        <v>8946</v>
      </c>
      <c r="G123" s="23">
        <v>0</v>
      </c>
      <c r="H123" s="23">
        <f t="shared" si="3"/>
        <v>17892</v>
      </c>
    </row>
    <row r="124" spans="1:8" s="21" customFormat="1" ht="24">
      <c r="A124" s="24" t="s">
        <v>149</v>
      </c>
      <c r="B124" s="25" t="s">
        <v>28</v>
      </c>
      <c r="C124" s="23">
        <v>17644</v>
      </c>
      <c r="D124" s="23"/>
      <c r="E124" s="23">
        <f t="shared" si="2"/>
        <v>17644</v>
      </c>
      <c r="F124" s="23">
        <v>2152</v>
      </c>
      <c r="G124" s="23">
        <v>0</v>
      </c>
      <c r="H124" s="23">
        <f t="shared" si="3"/>
        <v>19796</v>
      </c>
    </row>
    <row r="125" spans="1:8" s="21" customFormat="1" ht="24">
      <c r="A125" s="24" t="s">
        <v>150</v>
      </c>
      <c r="B125" s="25" t="s">
        <v>30</v>
      </c>
      <c r="C125" s="23">
        <v>34125</v>
      </c>
      <c r="D125" s="23"/>
      <c r="E125" s="23">
        <f t="shared" si="2"/>
        <v>34125</v>
      </c>
      <c r="F125" s="23">
        <v>5184</v>
      </c>
      <c r="G125" s="23">
        <v>0</v>
      </c>
      <c r="H125" s="23">
        <f t="shared" si="3"/>
        <v>39309</v>
      </c>
    </row>
    <row r="126" spans="1:8" s="21" customFormat="1" ht="24">
      <c r="A126" s="24" t="s">
        <v>151</v>
      </c>
      <c r="B126" s="25" t="s">
        <v>32</v>
      </c>
      <c r="C126" s="23">
        <v>94116</v>
      </c>
      <c r="D126" s="23"/>
      <c r="E126" s="23">
        <f t="shared" si="2"/>
        <v>94116</v>
      </c>
      <c r="F126" s="23">
        <v>13041</v>
      </c>
      <c r="G126" s="23">
        <v>0</v>
      </c>
      <c r="H126" s="23">
        <f t="shared" si="3"/>
        <v>107157</v>
      </c>
    </row>
    <row r="127" spans="1:8" s="21" customFormat="1">
      <c r="A127" s="24" t="s">
        <v>152</v>
      </c>
      <c r="B127" s="25" t="s">
        <v>34</v>
      </c>
      <c r="C127" s="23">
        <v>44674</v>
      </c>
      <c r="D127" s="23"/>
      <c r="E127" s="23">
        <f t="shared" si="2"/>
        <v>44674</v>
      </c>
      <c r="F127" s="23">
        <v>1508</v>
      </c>
      <c r="G127" s="23">
        <v>0</v>
      </c>
      <c r="H127" s="23">
        <f t="shared" si="3"/>
        <v>46182</v>
      </c>
    </row>
    <row r="128" spans="1:8" s="21" customFormat="1">
      <c r="A128" s="24" t="s">
        <v>153</v>
      </c>
      <c r="B128" s="25" t="s">
        <v>36</v>
      </c>
      <c r="C128" s="23">
        <v>299756</v>
      </c>
      <c r="D128" s="23"/>
      <c r="E128" s="23">
        <f t="shared" si="2"/>
        <v>299756</v>
      </c>
      <c r="F128" s="23">
        <v>7584</v>
      </c>
      <c r="G128" s="23">
        <v>0</v>
      </c>
      <c r="H128" s="23">
        <f t="shared" si="3"/>
        <v>307340</v>
      </c>
    </row>
    <row r="129" spans="1:8" s="21" customFormat="1" ht="24">
      <c r="A129" s="24" t="s">
        <v>154</v>
      </c>
      <c r="B129" s="25" t="s">
        <v>155</v>
      </c>
      <c r="C129" s="23">
        <v>1939</v>
      </c>
      <c r="D129" s="23"/>
      <c r="E129" s="23">
        <f t="shared" si="2"/>
        <v>1939</v>
      </c>
      <c r="F129" s="23">
        <v>0</v>
      </c>
      <c r="G129" s="23">
        <v>1939</v>
      </c>
      <c r="H129" s="23">
        <f t="shared" si="3"/>
        <v>0</v>
      </c>
    </row>
    <row r="130" spans="1:8" s="21" customFormat="1" ht="24">
      <c r="A130" s="24" t="s">
        <v>156</v>
      </c>
      <c r="B130" s="25" t="s">
        <v>28</v>
      </c>
      <c r="C130" s="23">
        <v>5067</v>
      </c>
      <c r="D130" s="23"/>
      <c r="E130" s="23">
        <f t="shared" si="2"/>
        <v>5067</v>
      </c>
      <c r="F130" s="23">
        <v>0</v>
      </c>
      <c r="G130" s="23">
        <v>961</v>
      </c>
      <c r="H130" s="23">
        <f t="shared" si="3"/>
        <v>4106</v>
      </c>
    </row>
    <row r="131" spans="1:8" s="21" customFormat="1" ht="24">
      <c r="A131" s="24" t="s">
        <v>157</v>
      </c>
      <c r="B131" s="25" t="s">
        <v>30</v>
      </c>
      <c r="C131" s="23">
        <v>10739</v>
      </c>
      <c r="D131" s="23"/>
      <c r="E131" s="23">
        <f t="shared" si="2"/>
        <v>10739</v>
      </c>
      <c r="F131" s="23">
        <v>0</v>
      </c>
      <c r="G131" s="23">
        <v>1207</v>
      </c>
      <c r="H131" s="23">
        <f t="shared" si="3"/>
        <v>9532</v>
      </c>
    </row>
    <row r="132" spans="1:8" s="21" customFormat="1" ht="24">
      <c r="A132" s="24" t="s">
        <v>158</v>
      </c>
      <c r="B132" s="25" t="s">
        <v>32</v>
      </c>
      <c r="C132" s="23">
        <v>30297</v>
      </c>
      <c r="D132" s="23"/>
      <c r="E132" s="23">
        <f t="shared" si="2"/>
        <v>30297</v>
      </c>
      <c r="F132" s="23">
        <v>0</v>
      </c>
      <c r="G132" s="23">
        <v>2679</v>
      </c>
      <c r="H132" s="23">
        <f t="shared" si="3"/>
        <v>27618</v>
      </c>
    </row>
    <row r="133" spans="1:8" s="21" customFormat="1">
      <c r="A133" s="24" t="s">
        <v>159</v>
      </c>
      <c r="B133" s="25" t="s">
        <v>34</v>
      </c>
      <c r="C133" s="23">
        <v>5043</v>
      </c>
      <c r="D133" s="23"/>
      <c r="E133" s="23">
        <f t="shared" si="2"/>
        <v>5043</v>
      </c>
      <c r="F133" s="23">
        <v>0</v>
      </c>
      <c r="G133" s="23">
        <v>237</v>
      </c>
      <c r="H133" s="23">
        <f t="shared" si="3"/>
        <v>4806</v>
      </c>
    </row>
    <row r="134" spans="1:8" s="21" customFormat="1">
      <c r="A134" s="24" t="s">
        <v>160</v>
      </c>
      <c r="B134" s="25" t="s">
        <v>36</v>
      </c>
      <c r="C134" s="23">
        <v>35172</v>
      </c>
      <c r="D134" s="23"/>
      <c r="E134" s="23">
        <f t="shared" si="2"/>
        <v>35172</v>
      </c>
      <c r="F134" s="23">
        <v>0</v>
      </c>
      <c r="G134" s="23">
        <v>1728</v>
      </c>
      <c r="H134" s="23">
        <f t="shared" si="3"/>
        <v>33444</v>
      </c>
    </row>
    <row r="135" spans="1:8" s="21" customFormat="1" ht="24">
      <c r="A135" s="24" t="s">
        <v>161</v>
      </c>
      <c r="B135" s="25" t="s">
        <v>45</v>
      </c>
      <c r="C135" s="23">
        <v>497784</v>
      </c>
      <c r="D135" s="23"/>
      <c r="E135" s="23">
        <f t="shared" si="2"/>
        <v>497784</v>
      </c>
      <c r="F135" s="23">
        <v>46931</v>
      </c>
      <c r="G135" s="23">
        <v>0</v>
      </c>
      <c r="H135" s="23">
        <f t="shared" si="3"/>
        <v>544715</v>
      </c>
    </row>
    <row r="136" spans="1:8" s="21" customFormat="1">
      <c r="A136" s="24" t="s">
        <v>162</v>
      </c>
      <c r="B136" s="25" t="s">
        <v>34</v>
      </c>
      <c r="C136" s="23">
        <v>18894</v>
      </c>
      <c r="D136" s="23"/>
      <c r="E136" s="23">
        <f t="shared" si="2"/>
        <v>18894</v>
      </c>
      <c r="F136" s="23">
        <v>1424</v>
      </c>
      <c r="G136" s="23">
        <v>0</v>
      </c>
      <c r="H136" s="23">
        <f t="shared" si="3"/>
        <v>20318</v>
      </c>
    </row>
    <row r="137" spans="1:8" s="21" customFormat="1">
      <c r="A137" s="24" t="s">
        <v>163</v>
      </c>
      <c r="B137" s="25" t="s">
        <v>36</v>
      </c>
      <c r="C137" s="23">
        <v>153060</v>
      </c>
      <c r="D137" s="23"/>
      <c r="E137" s="23">
        <f t="shared" si="2"/>
        <v>153060</v>
      </c>
      <c r="F137" s="23">
        <v>14328</v>
      </c>
      <c r="G137" s="23">
        <v>0</v>
      </c>
      <c r="H137" s="23">
        <f t="shared" si="3"/>
        <v>167388</v>
      </c>
    </row>
    <row r="138" spans="1:8" s="21" customFormat="1" ht="24">
      <c r="A138" s="24" t="s">
        <v>164</v>
      </c>
      <c r="B138" s="25" t="s">
        <v>45</v>
      </c>
      <c r="C138" s="23">
        <v>848904</v>
      </c>
      <c r="D138" s="23"/>
      <c r="E138" s="23">
        <f t="shared" si="2"/>
        <v>848904</v>
      </c>
      <c r="F138" s="23">
        <v>0</v>
      </c>
      <c r="G138" s="23">
        <v>2847.42</v>
      </c>
      <c r="H138" s="23">
        <f t="shared" si="3"/>
        <v>846056.58</v>
      </c>
    </row>
    <row r="139" spans="1:8" s="21" customFormat="1" ht="24">
      <c r="A139" s="24" t="s">
        <v>165</v>
      </c>
      <c r="B139" s="25" t="s">
        <v>166</v>
      </c>
      <c r="C139" s="23">
        <v>2000</v>
      </c>
      <c r="D139" s="23"/>
      <c r="E139" s="23">
        <f t="shared" ref="E139:E152" si="4">C139+D139</f>
        <v>2000</v>
      </c>
      <c r="F139" s="23">
        <v>0</v>
      </c>
      <c r="G139" s="23">
        <v>1182.2</v>
      </c>
      <c r="H139" s="23">
        <f t="shared" ref="H139:H152" si="5">E139+F139-G139</f>
        <v>817.8</v>
      </c>
    </row>
    <row r="140" spans="1:8" s="21" customFormat="1" ht="24">
      <c r="A140" s="24" t="s">
        <v>167</v>
      </c>
      <c r="B140" s="25" t="s">
        <v>57</v>
      </c>
      <c r="C140" s="23">
        <v>13780</v>
      </c>
      <c r="D140" s="23"/>
      <c r="E140" s="23">
        <f t="shared" si="4"/>
        <v>13780</v>
      </c>
      <c r="F140" s="23">
        <v>0</v>
      </c>
      <c r="G140" s="23">
        <v>13780</v>
      </c>
      <c r="H140" s="23">
        <f t="shared" si="5"/>
        <v>0</v>
      </c>
    </row>
    <row r="141" spans="1:8" s="21" customFormat="1" ht="24">
      <c r="A141" s="24" t="s">
        <v>168</v>
      </c>
      <c r="B141" s="25" t="s">
        <v>59</v>
      </c>
      <c r="C141" s="23">
        <v>7446</v>
      </c>
      <c r="D141" s="23"/>
      <c r="E141" s="23">
        <f t="shared" si="4"/>
        <v>7446</v>
      </c>
      <c r="F141" s="23">
        <v>0</v>
      </c>
      <c r="G141" s="23">
        <v>7446</v>
      </c>
      <c r="H141" s="23">
        <f t="shared" si="5"/>
        <v>0</v>
      </c>
    </row>
    <row r="142" spans="1:8" s="21" customFormat="1">
      <c r="A142" s="24" t="s">
        <v>169</v>
      </c>
      <c r="B142" s="25" t="s">
        <v>26</v>
      </c>
      <c r="C142" s="23">
        <v>1169</v>
      </c>
      <c r="D142" s="23"/>
      <c r="E142" s="23">
        <f t="shared" si="4"/>
        <v>1169</v>
      </c>
      <c r="F142" s="23">
        <v>0</v>
      </c>
      <c r="G142" s="23">
        <v>1169</v>
      </c>
      <c r="H142" s="23">
        <f t="shared" si="5"/>
        <v>0</v>
      </c>
    </row>
    <row r="143" spans="1:8" s="21" customFormat="1" ht="24">
      <c r="A143" s="24" t="s">
        <v>170</v>
      </c>
      <c r="B143" s="25" t="s">
        <v>28</v>
      </c>
      <c r="C143" s="23">
        <v>5012</v>
      </c>
      <c r="D143" s="23"/>
      <c r="E143" s="23">
        <f t="shared" si="4"/>
        <v>5012</v>
      </c>
      <c r="F143" s="23">
        <v>0</v>
      </c>
      <c r="G143" s="23">
        <v>5012</v>
      </c>
      <c r="H143" s="23">
        <f t="shared" si="5"/>
        <v>0</v>
      </c>
    </row>
    <row r="144" spans="1:8" s="21" customFormat="1" ht="24">
      <c r="A144" s="24" t="s">
        <v>171</v>
      </c>
      <c r="B144" s="25" t="s">
        <v>30</v>
      </c>
      <c r="C144" s="23">
        <v>13023</v>
      </c>
      <c r="D144" s="23"/>
      <c r="E144" s="23">
        <f t="shared" si="4"/>
        <v>13023</v>
      </c>
      <c r="F144" s="23">
        <v>0</v>
      </c>
      <c r="G144" s="23">
        <v>13023</v>
      </c>
      <c r="H144" s="23">
        <f t="shared" si="5"/>
        <v>0</v>
      </c>
    </row>
    <row r="145" spans="1:8" s="21" customFormat="1" ht="24">
      <c r="A145" s="24" t="s">
        <v>172</v>
      </c>
      <c r="B145" s="25" t="s">
        <v>32</v>
      </c>
      <c r="C145" s="23">
        <v>35458</v>
      </c>
      <c r="D145" s="23"/>
      <c r="E145" s="23">
        <f t="shared" si="4"/>
        <v>35458</v>
      </c>
      <c r="F145" s="23">
        <v>0</v>
      </c>
      <c r="G145" s="23">
        <v>35458</v>
      </c>
      <c r="H145" s="23">
        <f t="shared" si="5"/>
        <v>0</v>
      </c>
    </row>
    <row r="146" spans="1:8" s="21" customFormat="1">
      <c r="A146" s="24" t="s">
        <v>173</v>
      </c>
      <c r="B146" s="25" t="s">
        <v>34</v>
      </c>
      <c r="C146" s="23">
        <v>5107</v>
      </c>
      <c r="D146" s="23"/>
      <c r="E146" s="23">
        <f t="shared" si="4"/>
        <v>5107</v>
      </c>
      <c r="F146" s="23">
        <v>0</v>
      </c>
      <c r="G146" s="23">
        <v>5107</v>
      </c>
      <c r="H146" s="23">
        <f t="shared" si="5"/>
        <v>0</v>
      </c>
    </row>
    <row r="147" spans="1:8" s="21" customFormat="1">
      <c r="A147" s="24" t="s">
        <v>174</v>
      </c>
      <c r="B147" s="25" t="s">
        <v>36</v>
      </c>
      <c r="C147" s="23">
        <v>21240</v>
      </c>
      <c r="D147" s="23"/>
      <c r="E147" s="23">
        <f t="shared" si="4"/>
        <v>21240</v>
      </c>
      <c r="F147" s="23">
        <v>0</v>
      </c>
      <c r="G147" s="23">
        <v>21240</v>
      </c>
      <c r="H147" s="23">
        <f t="shared" si="5"/>
        <v>0</v>
      </c>
    </row>
    <row r="148" spans="1:8" s="21" customFormat="1" ht="24">
      <c r="A148" s="24" t="s">
        <v>175</v>
      </c>
      <c r="B148" s="25" t="s">
        <v>45</v>
      </c>
      <c r="C148" s="23">
        <v>197252</v>
      </c>
      <c r="D148" s="23"/>
      <c r="E148" s="23">
        <f t="shared" si="4"/>
        <v>197252</v>
      </c>
      <c r="F148" s="23">
        <v>0</v>
      </c>
      <c r="G148" s="23">
        <v>22654</v>
      </c>
      <c r="H148" s="23">
        <f t="shared" si="5"/>
        <v>174598</v>
      </c>
    </row>
    <row r="149" spans="1:8" s="21" customFormat="1">
      <c r="A149" s="24" t="s">
        <v>176</v>
      </c>
      <c r="B149" s="25" t="s">
        <v>34</v>
      </c>
      <c r="C149" s="23">
        <v>45913</v>
      </c>
      <c r="D149" s="23"/>
      <c r="E149" s="23">
        <f t="shared" si="4"/>
        <v>45913</v>
      </c>
      <c r="F149" s="23">
        <v>0</v>
      </c>
      <c r="G149" s="23">
        <v>1602</v>
      </c>
      <c r="H149" s="23">
        <f t="shared" si="5"/>
        <v>44311</v>
      </c>
    </row>
    <row r="150" spans="1:8" s="21" customFormat="1">
      <c r="A150" s="24" t="s">
        <v>177</v>
      </c>
      <c r="B150" s="25" t="s">
        <v>36</v>
      </c>
      <c r="C150" s="23">
        <v>232236</v>
      </c>
      <c r="D150" s="23"/>
      <c r="E150" s="23">
        <f t="shared" si="4"/>
        <v>232236</v>
      </c>
      <c r="F150" s="23">
        <v>0</v>
      </c>
      <c r="G150" s="23">
        <v>9300</v>
      </c>
      <c r="H150" s="23">
        <f t="shared" si="5"/>
        <v>222936</v>
      </c>
    </row>
    <row r="151" spans="1:8" s="21" customFormat="1" ht="24">
      <c r="A151" s="24" t="s">
        <v>178</v>
      </c>
      <c r="B151" s="25" t="s">
        <v>45</v>
      </c>
      <c r="C151" s="23">
        <v>147833</v>
      </c>
      <c r="D151" s="23"/>
      <c r="E151" s="23">
        <f t="shared" si="4"/>
        <v>147833</v>
      </c>
      <c r="F151" s="23">
        <v>4078</v>
      </c>
      <c r="G151" s="23">
        <v>0</v>
      </c>
      <c r="H151" s="23">
        <f t="shared" si="5"/>
        <v>151911</v>
      </c>
    </row>
    <row r="152" spans="1:8" s="21" customFormat="1">
      <c r="A152" s="24" t="s">
        <v>179</v>
      </c>
      <c r="B152" s="25" t="s">
        <v>36</v>
      </c>
      <c r="C152" s="23">
        <v>56904</v>
      </c>
      <c r="D152" s="23"/>
      <c r="E152" s="23">
        <f t="shared" si="4"/>
        <v>56904</v>
      </c>
      <c r="F152" s="23">
        <v>1289.53</v>
      </c>
      <c r="G152" s="23">
        <v>0</v>
      </c>
      <c r="H152" s="23">
        <f t="shared" si="5"/>
        <v>58193.53</v>
      </c>
    </row>
    <row r="153" spans="1:8" s="22" customFormat="1">
      <c r="A153" s="26"/>
      <c r="B153" s="33"/>
      <c r="C153" s="23"/>
      <c r="D153" s="23"/>
      <c r="E153" s="23"/>
      <c r="F153" s="23"/>
      <c r="G153" s="23"/>
      <c r="H153" s="23"/>
    </row>
    <row r="154" spans="1:8">
      <c r="A154" s="34"/>
      <c r="B154" s="35" t="s">
        <v>13</v>
      </c>
      <c r="C154" s="36">
        <f t="shared" ref="C154:H154" si="6">SUM(C10:C153)</f>
        <v>10881806</v>
      </c>
      <c r="D154" s="36">
        <f t="shared" si="6"/>
        <v>0</v>
      </c>
      <c r="E154" s="36">
        <f t="shared" si="6"/>
        <v>10881806</v>
      </c>
      <c r="F154" s="36">
        <f t="shared" si="6"/>
        <v>963709.59000000008</v>
      </c>
      <c r="G154" s="36">
        <f t="shared" si="6"/>
        <v>963709.59</v>
      </c>
      <c r="H154" s="36">
        <f t="shared" si="6"/>
        <v>10881806</v>
      </c>
    </row>
    <row r="155" spans="1:8">
      <c r="A155" s="37"/>
      <c r="B155" s="38"/>
      <c r="C155" s="39"/>
      <c r="D155" s="39"/>
      <c r="E155" s="39"/>
      <c r="F155" s="39"/>
      <c r="G155" s="39"/>
      <c r="H155" s="39"/>
    </row>
    <row r="156" spans="1:8">
      <c r="A156" s="40"/>
      <c r="B156" s="41"/>
      <c r="C156" s="42"/>
      <c r="D156" s="42"/>
      <c r="E156" s="42"/>
      <c r="F156" s="42"/>
      <c r="G156" s="42"/>
      <c r="H156" s="42"/>
    </row>
    <row r="157" spans="1:8" s="7" customFormat="1" ht="12.6" customHeight="1">
      <c r="A157" s="27" t="s">
        <v>14</v>
      </c>
      <c r="B157" s="27" t="s">
        <v>18</v>
      </c>
      <c r="C157" s="11" t="s">
        <v>19</v>
      </c>
      <c r="D157" s="11" t="s">
        <v>3</v>
      </c>
      <c r="E157" s="11" t="s">
        <v>20</v>
      </c>
      <c r="F157" s="58" t="s">
        <v>5</v>
      </c>
      <c r="G157" s="59"/>
      <c r="H157" s="11" t="s">
        <v>19</v>
      </c>
    </row>
    <row r="158" spans="1:8" s="28" customFormat="1" ht="24">
      <c r="A158" s="27" t="s">
        <v>6</v>
      </c>
      <c r="B158" s="27"/>
      <c r="C158" s="11" t="s">
        <v>7</v>
      </c>
      <c r="D158" s="11" t="s">
        <v>8</v>
      </c>
      <c r="E158" s="11" t="s">
        <v>9</v>
      </c>
      <c r="F158" s="16" t="s">
        <v>15</v>
      </c>
      <c r="G158" s="16" t="s">
        <v>16</v>
      </c>
      <c r="H158" s="11" t="s">
        <v>21</v>
      </c>
    </row>
    <row r="159" spans="1:8" s="13" customFormat="1">
      <c r="A159" s="43"/>
      <c r="B159" s="44"/>
      <c r="C159" s="45"/>
      <c r="D159" s="45"/>
      <c r="E159" s="45"/>
      <c r="F159" s="45"/>
      <c r="G159" s="45"/>
      <c r="H159" s="45"/>
    </row>
    <row r="160" spans="1:8" s="13" customFormat="1">
      <c r="A160" s="15"/>
      <c r="B160" s="41"/>
      <c r="C160" s="46"/>
      <c r="D160" s="46"/>
      <c r="E160" s="46"/>
      <c r="F160" s="46"/>
      <c r="G160" s="46"/>
      <c r="H160" s="46"/>
    </row>
    <row r="161" spans="1:8" s="13" customFormat="1" ht="13.5" customHeight="1">
      <c r="A161" s="14"/>
      <c r="B161" s="41"/>
      <c r="C161" s="17"/>
      <c r="D161" s="17"/>
      <c r="E161" s="17"/>
      <c r="F161" s="17"/>
      <c r="G161" s="17"/>
      <c r="H161" s="17"/>
    </row>
    <row r="162" spans="1:8" s="13" customFormat="1" ht="14.25" customHeight="1">
      <c r="A162" s="47"/>
      <c r="B162" s="48"/>
      <c r="C162" s="17"/>
      <c r="D162" s="17"/>
      <c r="E162" s="17"/>
      <c r="F162" s="17"/>
      <c r="G162" s="17"/>
      <c r="H162" s="17"/>
    </row>
    <row r="163" spans="1:8" s="13" customFormat="1" ht="14.25" customHeight="1">
      <c r="A163" s="15"/>
      <c r="B163" s="41"/>
      <c r="C163" s="46"/>
      <c r="D163" s="17"/>
      <c r="E163" s="46"/>
      <c r="F163" s="46"/>
      <c r="G163" s="17"/>
      <c r="H163" s="46"/>
    </row>
    <row r="164" spans="1:8" s="13" customFormat="1">
      <c r="A164" s="14"/>
      <c r="B164" s="41"/>
      <c r="C164" s="17"/>
      <c r="D164" s="17"/>
      <c r="E164" s="17"/>
      <c r="F164" s="17"/>
      <c r="G164" s="17"/>
      <c r="H164" s="17"/>
    </row>
    <row r="165" spans="1:8" s="13" customFormat="1">
      <c r="A165" s="47"/>
      <c r="B165" s="49"/>
      <c r="C165" s="17"/>
      <c r="D165" s="17"/>
      <c r="E165" s="17"/>
      <c r="F165" s="17"/>
      <c r="G165" s="17"/>
      <c r="H165" s="17"/>
    </row>
    <row r="166" spans="1:8">
      <c r="A166" s="34"/>
      <c r="B166" s="50"/>
      <c r="C166" s="51">
        <f>SUM(C160:C165)</f>
        <v>0</v>
      </c>
      <c r="D166" s="51">
        <f t="shared" ref="D166:H166" si="7">SUM(D160:D165)</f>
        <v>0</v>
      </c>
      <c r="E166" s="51">
        <f t="shared" si="7"/>
        <v>0</v>
      </c>
      <c r="F166" s="51">
        <f t="shared" si="7"/>
        <v>0</v>
      </c>
      <c r="G166" s="51">
        <f t="shared" si="7"/>
        <v>0</v>
      </c>
      <c r="H166" s="51">
        <f t="shared" si="7"/>
        <v>0</v>
      </c>
    </row>
    <row r="167" spans="1:8">
      <c r="A167" s="18"/>
      <c r="B167" s="19"/>
      <c r="C167" s="20"/>
      <c r="D167" s="20"/>
      <c r="E167" s="20"/>
      <c r="F167" s="20"/>
      <c r="G167" s="20"/>
      <c r="H167" s="20"/>
    </row>
  </sheetData>
  <mergeCells count="4">
    <mergeCell ref="B7:B8"/>
    <mergeCell ref="A3:H3"/>
    <mergeCell ref="F7:G7"/>
    <mergeCell ref="F157:G15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2020-01-15T08:54:03Z</cp:lastPrinted>
  <dcterms:created xsi:type="dcterms:W3CDTF">2001-02-01T09:10:38Z</dcterms:created>
  <dcterms:modified xsi:type="dcterms:W3CDTF">2020-04-06T12:06:18Z</dcterms:modified>
</cp:coreProperties>
</file>