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1 Majadahonda\PRESUPUESTO\MODIFICACIONES DE CREDITO\MC 082-21-TC-68 Medio Ambiente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62913"/>
</workbook>
</file>

<file path=xl/calcChain.xml><?xml version="1.0" encoding="utf-8"?>
<calcChain xmlns="http://schemas.openxmlformats.org/spreadsheetml/2006/main">
  <c r="H19" i="4" l="1"/>
  <c r="H18" i="4"/>
  <c r="H15" i="4"/>
  <c r="H14" i="4"/>
  <c r="E22" i="4"/>
  <c r="H22" i="4" s="1"/>
  <c r="E21" i="4"/>
  <c r="H21" i="4" s="1"/>
  <c r="E20" i="4"/>
  <c r="H20" i="4" s="1"/>
  <c r="E19" i="4"/>
  <c r="E18" i="4"/>
  <c r="E17" i="4"/>
  <c r="H17" i="4" s="1"/>
  <c r="E16" i="4"/>
  <c r="H16" i="4" s="1"/>
  <c r="E15" i="4"/>
  <c r="E14" i="4"/>
  <c r="E13" i="4"/>
  <c r="H13" i="4" s="1"/>
  <c r="E11" i="4"/>
  <c r="H11" i="4" s="1"/>
  <c r="E12" i="4"/>
  <c r="H12" i="4" s="1"/>
  <c r="E10" i="4" l="1"/>
  <c r="H10" i="4" s="1"/>
  <c r="D26" i="4" l="1"/>
  <c r="C26" i="4"/>
  <c r="F26" i="4"/>
  <c r="G26" i="4"/>
  <c r="E26" i="4" l="1"/>
  <c r="H26" i="4" l="1"/>
  <c r="H35" i="4"/>
  <c r="G35" i="4"/>
  <c r="F35" i="4"/>
  <c r="D35" i="4"/>
  <c r="C35" i="4"/>
  <c r="E35" i="4" l="1"/>
</calcChain>
</file>

<file path=xl/sharedStrings.xml><?xml version="1.0" encoding="utf-8"?>
<sst xmlns="http://schemas.openxmlformats.org/spreadsheetml/2006/main" count="47" uniqueCount="35">
  <si>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</si>
  <si>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</si>
  <si>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</si>
  <si>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</si>
  <si>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</si>
  <si>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</si>
  <si>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</si>
  <si>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</si>
  <si>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</si>
  <si>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</si>
  <si>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</si>
  <si>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</si>
  <si>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</si>
  <si>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</si>
  <si>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</si>
  <si>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</si>
  <si>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</si>
  <si>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</si>
  <si>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</si>
  <si>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</si>
  <si>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</si>
  <si>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</si>
  <si>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</si>
  <si>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OTROS GASTOS DIVERSOS</t>
  </si>
  <si>
    <t>REPARACIONES, MANTEN. Y
CONSERVACION INFRAESTRUCTURA</t>
  </si>
  <si>
    <t>PUBLICACION EN DIARIOS OFICIALES</t>
  </si>
  <si>
    <t>CONTRATACION DEL SERVICIO DE
RECOGIDA DE BASURA</t>
  </si>
  <si>
    <t>REPARACIONES, MANTEN. Y
CONSERVACION ELEMENTOS</t>
  </si>
  <si>
    <t>INDEMNIZACIONES POR
RESPONSABILIDAD PATRIMONIAL</t>
  </si>
  <si>
    <t>SUMIN. REPUESTO MAQUINARIA,
UTILLAJE Y ELEMENTOS TRANSPORTES</t>
  </si>
  <si>
    <t>CONTRATACION SERVICIO ESTUDIOS Y
TRABAJOS TECNICOS</t>
  </si>
  <si>
    <t>REPARACIONES, MTO. CONSER.
INFRAESTRUCTURAS Y BIENES NAT.</t>
  </si>
  <si>
    <t>TRANSFERENCIAS MANCOMUNIDAD</t>
  </si>
  <si>
    <t>Nº DE EXPEDIENTE:  082/21/TC/68</t>
  </si>
  <si>
    <t>En la propuesta de resolución figura en la aplicación 008.1630.214.00 un crédito total consignado de 7.914,00 euros en lugar de los correctos 7.486,00 que se dejan reflejados en este estadillo.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</si>
</sst>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8"/>
  <sheetViews>
    <sheetView tabSelected="1" topLeftCell="A2" zoomScale="120" zoomScaleNormal="120" workbookViewId="0">
      <selection activeCell="A38" sqref="A38:H38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33</v>
      </c>
    </row>
    <row r="7" spans="1:8" s="10" customFormat="1" ht="12.6" customHeight="1" x14ac:dyDescent="0.2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 x14ac:dyDescent="0.2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49"/>
      <c r="C9" s="47"/>
      <c r="D9" s="47"/>
      <c r="E9" s="47"/>
      <c r="F9" s="47"/>
      <c r="G9" s="47"/>
      <c r="H9" s="47"/>
    </row>
    <row r="10" spans="1:8" s="18" customFormat="1" ht="24" x14ac:dyDescent="0.2">
      <c r="A10" s="21">
        <v>8162121007</v>
      </c>
      <c r="B10" s="22" t="s">
        <v>24</v>
      </c>
      <c r="C10" s="20">
        <v>10000</v>
      </c>
      <c r="D10" s="20"/>
      <c r="E10" s="20">
        <f>C10+D10</f>
        <v>10000</v>
      </c>
      <c r="F10" s="20"/>
      <c r="G10" s="20">
        <v>10000</v>
      </c>
      <c r="H10" s="20">
        <f t="shared" ref="H10:H21" si="0">E10+F10-G10</f>
        <v>0</v>
      </c>
    </row>
    <row r="11" spans="1:8" s="18" customFormat="1" x14ac:dyDescent="0.2">
      <c r="A11" s="21">
        <v>8162122603</v>
      </c>
      <c r="B11" s="22" t="s">
        <v>25</v>
      </c>
      <c r="C11" s="20">
        <v>1000</v>
      </c>
      <c r="D11" s="20"/>
      <c r="E11" s="20">
        <f>C11+D11</f>
        <v>1000</v>
      </c>
      <c r="F11" s="20"/>
      <c r="G11" s="20">
        <v>1000</v>
      </c>
      <c r="H11" s="20">
        <f t="shared" si="0"/>
        <v>0</v>
      </c>
    </row>
    <row r="12" spans="1:8" s="18" customFormat="1" x14ac:dyDescent="0.2">
      <c r="A12" s="21">
        <v>8162122699</v>
      </c>
      <c r="B12" s="22" t="s">
        <v>23</v>
      </c>
      <c r="C12" s="20">
        <v>1500</v>
      </c>
      <c r="D12" s="20"/>
      <c r="E12" s="20">
        <f>C12+D12</f>
        <v>1500</v>
      </c>
      <c r="F12" s="20"/>
      <c r="G12" s="20">
        <v>1500</v>
      </c>
      <c r="H12" s="20">
        <f t="shared" si="0"/>
        <v>0</v>
      </c>
    </row>
    <row r="13" spans="1:8" s="18" customFormat="1" ht="24" x14ac:dyDescent="0.2">
      <c r="A13" s="21">
        <v>8162122714</v>
      </c>
      <c r="B13" s="22" t="s">
        <v>26</v>
      </c>
      <c r="C13" s="20">
        <v>4302886</v>
      </c>
      <c r="D13" s="20"/>
      <c r="E13" s="20">
        <f t="shared" ref="E13:E22" si="1">C13+D13</f>
        <v>4302886</v>
      </c>
      <c r="F13" s="20"/>
      <c r="G13" s="20">
        <v>133500</v>
      </c>
      <c r="H13" s="20">
        <f t="shared" si="0"/>
        <v>4169386</v>
      </c>
    </row>
    <row r="14" spans="1:8" s="18" customFormat="1" ht="24" x14ac:dyDescent="0.2">
      <c r="A14" s="21">
        <v>8163021007</v>
      </c>
      <c r="B14" s="22" t="s">
        <v>24</v>
      </c>
      <c r="C14" s="20">
        <v>5493</v>
      </c>
      <c r="D14" s="20"/>
      <c r="E14" s="20">
        <f t="shared" si="1"/>
        <v>5493</v>
      </c>
      <c r="F14" s="20"/>
      <c r="G14" s="20">
        <v>5493</v>
      </c>
      <c r="H14" s="20">
        <f t="shared" si="0"/>
        <v>0</v>
      </c>
    </row>
    <row r="15" spans="1:8" s="18" customFormat="1" ht="24" x14ac:dyDescent="0.2">
      <c r="A15" s="21">
        <v>8163021400</v>
      </c>
      <c r="B15" s="22" t="s">
        <v>27</v>
      </c>
      <c r="C15" s="20">
        <v>7914</v>
      </c>
      <c r="D15" s="20">
        <v>-428</v>
      </c>
      <c r="E15" s="20">
        <f t="shared" si="1"/>
        <v>7486</v>
      </c>
      <c r="F15" s="20"/>
      <c r="G15" s="20">
        <v>1990</v>
      </c>
      <c r="H15" s="20">
        <f t="shared" si="0"/>
        <v>5496</v>
      </c>
    </row>
    <row r="16" spans="1:8" s="18" customFormat="1" ht="24" x14ac:dyDescent="0.2">
      <c r="A16" s="21">
        <v>8163022696</v>
      </c>
      <c r="B16" s="22" t="s">
        <v>28</v>
      </c>
      <c r="C16" s="20">
        <v>6000</v>
      </c>
      <c r="D16" s="20"/>
      <c r="E16" s="20">
        <f t="shared" si="1"/>
        <v>6000</v>
      </c>
      <c r="F16" s="20"/>
      <c r="G16" s="20">
        <v>6000</v>
      </c>
      <c r="H16" s="20">
        <f t="shared" si="0"/>
        <v>0</v>
      </c>
    </row>
    <row r="17" spans="1:8" s="18" customFormat="1" ht="24" x14ac:dyDescent="0.2">
      <c r="A17" s="21">
        <v>8171022111</v>
      </c>
      <c r="B17" s="22" t="s">
        <v>29</v>
      </c>
      <c r="C17" s="20">
        <v>5000</v>
      </c>
      <c r="D17" s="20"/>
      <c r="E17" s="20">
        <f t="shared" si="1"/>
        <v>5000</v>
      </c>
      <c r="F17" s="20"/>
      <c r="G17" s="20">
        <v>5000</v>
      </c>
      <c r="H17" s="20">
        <f t="shared" si="0"/>
        <v>0</v>
      </c>
    </row>
    <row r="18" spans="1:8" s="18" customFormat="1" x14ac:dyDescent="0.2">
      <c r="A18" s="21">
        <v>8171022603</v>
      </c>
      <c r="B18" s="22" t="s">
        <v>25</v>
      </c>
      <c r="C18" s="20">
        <v>513</v>
      </c>
      <c r="D18" s="20"/>
      <c r="E18" s="20">
        <f t="shared" si="1"/>
        <v>513</v>
      </c>
      <c r="F18" s="20"/>
      <c r="G18" s="20">
        <v>513</v>
      </c>
      <c r="H18" s="20">
        <f t="shared" si="0"/>
        <v>0</v>
      </c>
    </row>
    <row r="19" spans="1:8" s="18" customFormat="1" ht="24" x14ac:dyDescent="0.2">
      <c r="A19" s="21">
        <v>8171022696</v>
      </c>
      <c r="B19" s="22" t="s">
        <v>28</v>
      </c>
      <c r="C19" s="20">
        <v>15000</v>
      </c>
      <c r="D19" s="20"/>
      <c r="E19" s="20">
        <f t="shared" si="1"/>
        <v>15000</v>
      </c>
      <c r="F19" s="20"/>
      <c r="G19" s="20">
        <v>4232</v>
      </c>
      <c r="H19" s="20">
        <f t="shared" si="0"/>
        <v>10768</v>
      </c>
    </row>
    <row r="20" spans="1:8" s="18" customFormat="1" ht="24" x14ac:dyDescent="0.2">
      <c r="A20" s="21">
        <v>8171022706</v>
      </c>
      <c r="B20" s="22" t="s">
        <v>30</v>
      </c>
      <c r="C20" s="20">
        <v>3000</v>
      </c>
      <c r="D20" s="20"/>
      <c r="E20" s="20">
        <f t="shared" si="1"/>
        <v>3000</v>
      </c>
      <c r="F20" s="20"/>
      <c r="G20" s="20">
        <v>3000</v>
      </c>
      <c r="H20" s="20">
        <f t="shared" si="0"/>
        <v>0</v>
      </c>
    </row>
    <row r="21" spans="1:8" s="18" customFormat="1" ht="24" x14ac:dyDescent="0.2">
      <c r="A21" s="21">
        <v>8172021007</v>
      </c>
      <c r="B21" s="22" t="s">
        <v>31</v>
      </c>
      <c r="C21" s="20">
        <v>10000</v>
      </c>
      <c r="D21" s="20"/>
      <c r="E21" s="20">
        <f t="shared" si="1"/>
        <v>10000</v>
      </c>
      <c r="F21" s="20"/>
      <c r="G21" s="20">
        <v>10000</v>
      </c>
      <c r="H21" s="20">
        <f t="shared" si="0"/>
        <v>0</v>
      </c>
    </row>
    <row r="22" spans="1:8" s="18" customFormat="1" x14ac:dyDescent="0.2">
      <c r="A22" s="21">
        <v>8162346300</v>
      </c>
      <c r="B22" s="22" t="s">
        <v>32</v>
      </c>
      <c r="C22" s="20">
        <v>282500</v>
      </c>
      <c r="D22" s="20"/>
      <c r="E22" s="20">
        <f t="shared" si="1"/>
        <v>282500</v>
      </c>
      <c r="F22" s="20">
        <v>182228</v>
      </c>
      <c r="G22" s="20"/>
      <c r="H22" s="20">
        <f t="shared" ref="H22" si="2">E22+F22-G22</f>
        <v>464728</v>
      </c>
    </row>
    <row r="23" spans="1:8" s="18" customFormat="1" x14ac:dyDescent="0.2">
      <c r="A23" s="21"/>
      <c r="B23" s="22"/>
      <c r="C23" s="20"/>
      <c r="D23" s="20"/>
      <c r="E23" s="20"/>
      <c r="F23" s="20"/>
      <c r="G23" s="20"/>
      <c r="H23" s="20"/>
    </row>
    <row r="24" spans="1:8" s="18" customFormat="1" x14ac:dyDescent="0.2">
      <c r="A24" s="21"/>
      <c r="B24" s="22"/>
      <c r="C24" s="20"/>
      <c r="D24" s="20"/>
      <c r="E24" s="20"/>
      <c r="F24" s="20"/>
      <c r="G24" s="20"/>
      <c r="H24" s="20"/>
    </row>
    <row r="25" spans="1:8" s="19" customFormat="1" x14ac:dyDescent="0.2">
      <c r="A25" s="23"/>
      <c r="B25" s="30"/>
      <c r="C25" s="20"/>
      <c r="D25" s="20"/>
      <c r="E25" s="20"/>
      <c r="F25" s="20"/>
      <c r="G25" s="20"/>
      <c r="H25" s="20"/>
    </row>
    <row r="26" spans="1:8" x14ac:dyDescent="0.2">
      <c r="A26" s="31"/>
      <c r="B26" s="32" t="s">
        <v>13</v>
      </c>
      <c r="C26" s="33">
        <f t="shared" ref="C26:H26" si="3">SUM(C10:C25)</f>
        <v>4650806</v>
      </c>
      <c r="D26" s="33">
        <f t="shared" si="3"/>
        <v>-428</v>
      </c>
      <c r="E26" s="33">
        <f t="shared" si="3"/>
        <v>4650378</v>
      </c>
      <c r="F26" s="33">
        <f t="shared" si="3"/>
        <v>182228</v>
      </c>
      <c r="G26" s="33">
        <f t="shared" si="3"/>
        <v>182228</v>
      </c>
      <c r="H26" s="33">
        <f t="shared" si="3"/>
        <v>4650378</v>
      </c>
    </row>
    <row r="27" spans="1:8" x14ac:dyDescent="0.2">
      <c r="A27" s="34"/>
      <c r="B27" s="35"/>
      <c r="C27" s="36"/>
      <c r="D27" s="36"/>
      <c r="E27" s="36"/>
      <c r="F27" s="36"/>
      <c r="G27" s="36"/>
      <c r="H27" s="36"/>
    </row>
    <row r="28" spans="1:8" x14ac:dyDescent="0.2">
      <c r="A28" s="37"/>
      <c r="B28" s="38"/>
      <c r="C28" s="39"/>
      <c r="D28" s="39"/>
      <c r="E28" s="39"/>
      <c r="F28" s="39"/>
      <c r="G28" s="39"/>
      <c r="H28" s="39"/>
    </row>
    <row r="29" spans="1:8" s="7" customFormat="1" ht="12.6" customHeight="1" x14ac:dyDescent="0.2">
      <c r="A29" s="24" t="s">
        <v>14</v>
      </c>
      <c r="B29" s="24" t="s">
        <v>18</v>
      </c>
      <c r="C29" s="11" t="s">
        <v>19</v>
      </c>
      <c r="D29" s="11" t="s">
        <v>3</v>
      </c>
      <c r="E29" s="11" t="s">
        <v>20</v>
      </c>
      <c r="F29" s="61" t="s">
        <v>5</v>
      </c>
      <c r="G29" s="62"/>
      <c r="H29" s="11" t="s">
        <v>19</v>
      </c>
    </row>
    <row r="30" spans="1:8" s="25" customFormat="1" ht="24" x14ac:dyDescent="0.2">
      <c r="A30" s="24" t="s">
        <v>6</v>
      </c>
      <c r="B30" s="24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 x14ac:dyDescent="0.2">
      <c r="A31" s="40"/>
      <c r="B31" s="41"/>
      <c r="C31" s="42"/>
      <c r="D31" s="42"/>
      <c r="E31" s="42"/>
      <c r="F31" s="42"/>
      <c r="G31" s="42"/>
      <c r="H31" s="42"/>
    </row>
    <row r="32" spans="1:8" s="13" customFormat="1" ht="14.25" customHeight="1" x14ac:dyDescent="0.2">
      <c r="A32" s="15"/>
      <c r="B32" s="38"/>
      <c r="C32" s="43"/>
      <c r="D32" s="17"/>
      <c r="E32" s="43"/>
      <c r="F32" s="43"/>
      <c r="G32" s="17"/>
      <c r="H32" s="43"/>
    </row>
    <row r="33" spans="1:8" s="13" customFormat="1" x14ac:dyDescent="0.2">
      <c r="A33" s="14"/>
      <c r="B33" s="38"/>
      <c r="C33" s="17"/>
      <c r="D33" s="17"/>
      <c r="E33" s="17"/>
      <c r="F33" s="17"/>
      <c r="G33" s="17"/>
      <c r="H33" s="17"/>
    </row>
    <row r="34" spans="1:8" s="13" customFormat="1" x14ac:dyDescent="0.2">
      <c r="A34" s="44"/>
      <c r="B34" s="45"/>
      <c r="C34" s="17"/>
      <c r="D34" s="17"/>
      <c r="E34" s="17"/>
      <c r="F34" s="17"/>
      <c r="G34" s="17"/>
      <c r="H34" s="17"/>
    </row>
    <row r="35" spans="1:8" x14ac:dyDescent="0.2">
      <c r="A35" s="50"/>
      <c r="B35" s="32" t="s">
        <v>13</v>
      </c>
      <c r="C35" s="51">
        <f t="shared" ref="C35:H35" si="4">SUM(C32:C34)</f>
        <v>0</v>
      </c>
      <c r="D35" s="51">
        <f t="shared" si="4"/>
        <v>0</v>
      </c>
      <c r="E35" s="51">
        <f t="shared" si="4"/>
        <v>0</v>
      </c>
      <c r="F35" s="51">
        <f t="shared" si="4"/>
        <v>0</v>
      </c>
      <c r="G35" s="51">
        <f t="shared" si="4"/>
        <v>0</v>
      </c>
      <c r="H35" s="51">
        <f t="shared" si="4"/>
        <v>0</v>
      </c>
    </row>
    <row r="36" spans="1:8" x14ac:dyDescent="0.2">
      <c r="A36" s="31"/>
      <c r="B36" s="46"/>
      <c r="C36" s="52"/>
      <c r="D36" s="52"/>
      <c r="E36" s="52"/>
      <c r="F36" s="52"/>
      <c r="G36" s="52"/>
      <c r="H36" s="53"/>
    </row>
    <row r="37" spans="1:8" x14ac:dyDescent="0.2">
      <c r="A37" s="54" t="s">
        <v>22</v>
      </c>
      <c r="B37" s="54"/>
      <c r="C37" s="54"/>
      <c r="D37" s="54"/>
      <c r="E37" s="54"/>
      <c r="F37" s="54"/>
      <c r="G37" s="54"/>
      <c r="H37" s="54"/>
    </row>
    <row r="38" spans="1:8" ht="80.25" customHeight="1" x14ac:dyDescent="0.2">
      <c r="A38" s="55" t="s">
        <v>34</v>
      </c>
      <c r="B38" s="56"/>
      <c r="C38" s="56"/>
      <c r="D38" s="56"/>
      <c r="E38" s="56"/>
      <c r="F38" s="56"/>
      <c r="G38" s="56"/>
      <c r="H38" s="57"/>
    </row>
  </sheetData>
  <mergeCells count="6">
    <mergeCell ref="A37:H37"/>
    <mergeCell ref="A38:H38"/>
    <mergeCell ref="B7:B8"/>
    <mergeCell ref="A3:H3"/>
    <mergeCell ref="F7:G7"/>
    <mergeCell ref="F29:G2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Concepcion De la Plaza Sanchez</cp:lastModifiedBy>
  <cp:lastPrinted>2021-11-10T10:14:57Z</cp:lastPrinted>
  <dcterms:created xsi:type="dcterms:W3CDTF">2001-02-01T09:10:38Z</dcterms:created>
  <dcterms:modified xsi:type="dcterms:W3CDTF">2021-11-19T08:09:21Z</dcterms:modified>
</cp:coreProperties>
</file>