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FICHA!$A$1:$H$44</definedName>
  </definedNames>
  <calcPr calcId="125725"/>
</workbook>
</file>

<file path=xl/calcChain.xml><?xml version="1.0" encoding="utf-8"?>
<calcChain xmlns="http://schemas.openxmlformats.org/spreadsheetml/2006/main">
  <c r="H32" i="4"/>
  <c r="G32"/>
  <c r="F32"/>
  <c r="E32"/>
  <c r="D32"/>
  <c r="C32"/>
  <c r="H29"/>
  <c r="H28"/>
  <c r="H27"/>
  <c r="H26"/>
  <c r="H25"/>
  <c r="H24"/>
  <c r="H23"/>
  <c r="H22"/>
  <c r="H21"/>
  <c r="H20"/>
  <c r="H19"/>
  <c r="H18"/>
  <c r="H17"/>
  <c r="H10"/>
  <c r="H11"/>
  <c r="H12"/>
  <c r="H13"/>
  <c r="H14"/>
  <c r="H15"/>
  <c r="H16"/>
  <c r="E22"/>
  <c r="E21"/>
  <c r="E20"/>
  <c r="E19"/>
  <c r="E18"/>
  <c r="E17"/>
  <c r="E16"/>
  <c r="E15"/>
  <c r="E14"/>
  <c r="E13"/>
  <c r="E12"/>
  <c r="E11"/>
  <c r="E10"/>
  <c r="E29"/>
  <c r="E28"/>
  <c r="E27"/>
  <c r="E26"/>
  <c r="E25"/>
  <c r="E24"/>
  <c r="E23" l="1"/>
  <c r="H41" l="1"/>
  <c r="G41"/>
  <c r="F41"/>
  <c r="D41"/>
  <c r="C41"/>
  <c r="E41" l="1"/>
</calcChain>
</file>

<file path=xl/sharedStrings.xml><?xml version="1.0" encoding="utf-8"?>
<sst xmlns="http://schemas.openxmlformats.org/spreadsheetml/2006/main" count="54" uniqueCount="34">
  <si>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</si>
  <si>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</si>
  <si>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</si>
  <si>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</si>
  <si>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</si>
  <si>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</si>
  <si>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</si>
  <si>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</si>
  <si>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</si>
  <si>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</si>
  <si>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</si>
  <si>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</si>
  <si>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</si>
  <si>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</si>
  <si>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</si>
  <si>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</si>
  <si>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</si>
  <si>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</si>
  <si>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</si>
  <si>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</si>
  <si>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</si>
  <si>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</si>
  <si>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</si>
  <si>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SEGURIDAD SOCIAL</t>
  </si>
  <si>
    <t>TRIENIOS PERSONAL FUNCIONARIO</t>
  </si>
  <si>
    <t>OTRAS RETRIBUCIONES BÁSICAS PERSONAL FUNCIONARIO</t>
  </si>
  <si>
    <t>COMPLEMENTO DE DESTINO PERSONAL FUNCIONARIO</t>
  </si>
  <si>
    <t>COMPLEMENTO ESPECÍFICO PERSONAL FUNCIONARIO</t>
  </si>
  <si>
    <t>Nº DE EXPEDIENTE:  016/22/TC/13</t>
  </si>
  <si>
    <t>SUELDOS DEL GRUPO A1 PERSONAL FUNCIONARIO</t>
  </si>
  <si>
    <t>PRODUCTIVIDAD</t>
  </si>
  <si>
    <t>SUELDOS DEL GRUPO C1 PERSONAL FUNCIONARIO</t>
  </si>
  <si>
    <t>SUELDOS DEL GRUPO C2 PERSONAL FUNCIONARIO</t>
  </si>
  <si>
    <t>Figura un error material en el código de algunas de las aplicaciones de los Programas Presupuestarios 9200 y 9201 dado que figuran en la Propuesta con la Orgánica 002, cuando lo correcto es la que figura en este estadillo de 004.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</si>
</sst>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28" t="s">
        <v>1</v>
      </c>
      <c r="B7" s="57" t="s">
        <v>17</v>
      </c>
      <c r="C7" s="29" t="s">
        <v>2</v>
      </c>
      <c r="D7" s="29" t="s">
        <v>3</v>
      </c>
      <c r="E7" s="29" t="s">
        <v>4</v>
      </c>
      <c r="F7" s="60" t="s">
        <v>5</v>
      </c>
      <c r="G7" s="61"/>
      <c r="H7" s="29" t="s">
        <v>2</v>
      </c>
    </row>
    <row r="8" spans="1:8" s="12" customFormat="1" ht="24">
      <c r="A8" s="27" t="s">
        <v>6</v>
      </c>
      <c r="B8" s="58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4">
      <c r="A10" s="21">
        <v>4920012000</v>
      </c>
      <c r="B10" s="22" t="s">
        <v>29</v>
      </c>
      <c r="C10" s="20">
        <v>74079</v>
      </c>
      <c r="D10" s="20"/>
      <c r="E10" s="20">
        <f>C10+D10</f>
        <v>74079</v>
      </c>
      <c r="F10" s="20">
        <v>50878.34</v>
      </c>
      <c r="G10" s="20"/>
      <c r="H10" s="20">
        <f>E10+F10-G10</f>
        <v>124957.34</v>
      </c>
    </row>
    <row r="11" spans="1:8" s="12" customFormat="1">
      <c r="A11" s="21">
        <v>4920012006</v>
      </c>
      <c r="B11" s="22" t="s">
        <v>24</v>
      </c>
      <c r="C11" s="20">
        <v>18853</v>
      </c>
      <c r="D11" s="20"/>
      <c r="E11" s="20">
        <f t="shared" ref="E11:E22" si="0">C11+D11</f>
        <v>18853</v>
      </c>
      <c r="F11" s="20">
        <v>4116</v>
      </c>
      <c r="G11" s="20"/>
      <c r="H11" s="20">
        <f t="shared" ref="H11:H29" si="1">E11+F11-G11</f>
        <v>22969</v>
      </c>
    </row>
    <row r="12" spans="1:8" s="12" customFormat="1" ht="24">
      <c r="A12" s="21">
        <v>4920012009</v>
      </c>
      <c r="B12" s="22" t="s">
        <v>25</v>
      </c>
      <c r="C12" s="20">
        <v>29162</v>
      </c>
      <c r="D12" s="20"/>
      <c r="E12" s="20">
        <f t="shared" si="0"/>
        <v>29162</v>
      </c>
      <c r="F12" s="20">
        <v>19350</v>
      </c>
      <c r="G12" s="20"/>
      <c r="H12" s="20">
        <f t="shared" si="1"/>
        <v>48512</v>
      </c>
    </row>
    <row r="13" spans="1:8" s="12" customFormat="1" ht="24">
      <c r="A13" s="21">
        <v>4920012100</v>
      </c>
      <c r="B13" s="22" t="s">
        <v>26</v>
      </c>
      <c r="C13" s="20">
        <v>74340</v>
      </c>
      <c r="D13" s="20"/>
      <c r="E13" s="20">
        <f t="shared" si="0"/>
        <v>74340</v>
      </c>
      <c r="F13" s="20">
        <v>32349.17</v>
      </c>
      <c r="G13" s="20"/>
      <c r="H13" s="20">
        <f t="shared" si="1"/>
        <v>106689.17</v>
      </c>
    </row>
    <row r="14" spans="1:8" s="12" customFormat="1" ht="24">
      <c r="A14" s="21">
        <v>4920012101</v>
      </c>
      <c r="B14" s="22" t="s">
        <v>27</v>
      </c>
      <c r="C14" s="20">
        <v>203548</v>
      </c>
      <c r="D14" s="20"/>
      <c r="E14" s="20">
        <f t="shared" si="0"/>
        <v>203548</v>
      </c>
      <c r="F14" s="20">
        <v>90724.17</v>
      </c>
      <c r="G14" s="20"/>
      <c r="H14" s="20">
        <f t="shared" si="1"/>
        <v>294272.17</v>
      </c>
    </row>
    <row r="15" spans="1:8" s="12" customFormat="1">
      <c r="A15" s="21">
        <v>4920015000</v>
      </c>
      <c r="B15" s="22" t="s">
        <v>30</v>
      </c>
      <c r="C15" s="20">
        <v>31853</v>
      </c>
      <c r="D15" s="20"/>
      <c r="E15" s="20">
        <f t="shared" si="0"/>
        <v>31853</v>
      </c>
      <c r="F15" s="20">
        <v>3722.5</v>
      </c>
      <c r="G15" s="20"/>
      <c r="H15" s="20">
        <f t="shared" si="1"/>
        <v>35575.5</v>
      </c>
    </row>
    <row r="16" spans="1:8" s="12" customFormat="1">
      <c r="A16" s="21">
        <v>4920016000</v>
      </c>
      <c r="B16" s="22" t="s">
        <v>23</v>
      </c>
      <c r="C16" s="20">
        <v>156470</v>
      </c>
      <c r="D16" s="20">
        <v>-9163.58</v>
      </c>
      <c r="E16" s="20">
        <f t="shared" si="0"/>
        <v>147306.42000000001</v>
      </c>
      <c r="F16" s="20">
        <v>55060</v>
      </c>
      <c r="G16" s="20"/>
      <c r="H16" s="20">
        <f t="shared" si="1"/>
        <v>202366.42</v>
      </c>
    </row>
    <row r="17" spans="1:8" s="12" customFormat="1" ht="24">
      <c r="A17" s="21">
        <v>4920112000</v>
      </c>
      <c r="B17" s="22" t="s">
        <v>29</v>
      </c>
      <c r="C17" s="20">
        <v>102011</v>
      </c>
      <c r="D17" s="20"/>
      <c r="E17" s="20">
        <f t="shared" si="0"/>
        <v>102011</v>
      </c>
      <c r="F17" s="20"/>
      <c r="G17" s="20">
        <v>36432.5</v>
      </c>
      <c r="H17" s="20">
        <f t="shared" si="1"/>
        <v>65578.5</v>
      </c>
    </row>
    <row r="18" spans="1:8" s="12" customFormat="1">
      <c r="A18" s="21">
        <v>4920112006</v>
      </c>
      <c r="B18" s="22" t="s">
        <v>24</v>
      </c>
      <c r="C18" s="20">
        <v>33033</v>
      </c>
      <c r="D18" s="20"/>
      <c r="E18" s="20">
        <f t="shared" si="0"/>
        <v>33033</v>
      </c>
      <c r="F18" s="20"/>
      <c r="G18" s="20">
        <v>4116</v>
      </c>
      <c r="H18" s="20">
        <f t="shared" si="1"/>
        <v>28917</v>
      </c>
    </row>
    <row r="19" spans="1:8" s="12" customFormat="1" ht="24">
      <c r="A19" s="21">
        <v>4920112009</v>
      </c>
      <c r="B19" s="22" t="s">
        <v>25</v>
      </c>
      <c r="C19" s="20">
        <v>46468</v>
      </c>
      <c r="D19" s="20"/>
      <c r="E19" s="20">
        <f t="shared" si="0"/>
        <v>46468</v>
      </c>
      <c r="F19" s="20"/>
      <c r="G19" s="20">
        <v>7985</v>
      </c>
      <c r="H19" s="20">
        <f t="shared" si="1"/>
        <v>38483</v>
      </c>
    </row>
    <row r="20" spans="1:8" s="12" customFormat="1" ht="24">
      <c r="A20" s="21">
        <v>4920112100</v>
      </c>
      <c r="B20" s="22" t="s">
        <v>26</v>
      </c>
      <c r="C20" s="20">
        <v>118968</v>
      </c>
      <c r="D20" s="20"/>
      <c r="E20" s="20">
        <f t="shared" si="0"/>
        <v>118968</v>
      </c>
      <c r="F20" s="20"/>
      <c r="G20" s="20">
        <v>22935</v>
      </c>
      <c r="H20" s="20">
        <f t="shared" si="1"/>
        <v>96033</v>
      </c>
    </row>
    <row r="21" spans="1:8" s="12" customFormat="1" ht="24">
      <c r="A21" s="21">
        <v>4920112101</v>
      </c>
      <c r="B21" s="22" t="s">
        <v>27</v>
      </c>
      <c r="C21" s="20">
        <v>342240</v>
      </c>
      <c r="D21" s="20"/>
      <c r="E21" s="20">
        <f t="shared" si="0"/>
        <v>342240</v>
      </c>
      <c r="F21" s="20"/>
      <c r="G21" s="20">
        <v>63770</v>
      </c>
      <c r="H21" s="20">
        <f t="shared" si="1"/>
        <v>278470</v>
      </c>
    </row>
    <row r="22" spans="1:8" s="12" customFormat="1">
      <c r="A22" s="21">
        <v>4920115000</v>
      </c>
      <c r="B22" s="22" t="s">
        <v>30</v>
      </c>
      <c r="C22" s="20">
        <v>47314</v>
      </c>
      <c r="D22" s="20"/>
      <c r="E22" s="20">
        <f t="shared" si="0"/>
        <v>47314</v>
      </c>
      <c r="F22" s="20"/>
      <c r="G22" s="20">
        <v>3722.5</v>
      </c>
      <c r="H22" s="20">
        <f t="shared" si="1"/>
        <v>43591.5</v>
      </c>
    </row>
    <row r="23" spans="1:8" s="18" customFormat="1">
      <c r="A23" s="21">
        <v>4920116000</v>
      </c>
      <c r="B23" s="22" t="s">
        <v>23</v>
      </c>
      <c r="C23" s="20">
        <v>250024</v>
      </c>
      <c r="D23" s="20"/>
      <c r="E23" s="20">
        <f>C23+D23</f>
        <v>250024</v>
      </c>
      <c r="F23" s="20"/>
      <c r="G23" s="20">
        <v>39570</v>
      </c>
      <c r="H23" s="20">
        <f t="shared" si="1"/>
        <v>210454</v>
      </c>
    </row>
    <row r="24" spans="1:8" s="18" customFormat="1" ht="24">
      <c r="A24" s="21">
        <v>2920212003</v>
      </c>
      <c r="B24" s="22" t="s">
        <v>31</v>
      </c>
      <c r="C24" s="20">
        <v>37844</v>
      </c>
      <c r="D24" s="20"/>
      <c r="E24" s="20">
        <f t="shared" ref="E24:E29" si="2">C24+D24</f>
        <v>37844</v>
      </c>
      <c r="F24" s="20"/>
      <c r="G24" s="20">
        <v>7884.17</v>
      </c>
      <c r="H24" s="20">
        <f t="shared" si="1"/>
        <v>29959.83</v>
      </c>
    </row>
    <row r="25" spans="1:8" s="18" customFormat="1" ht="24">
      <c r="A25" s="21">
        <v>2920212004</v>
      </c>
      <c r="B25" s="22" t="s">
        <v>32</v>
      </c>
      <c r="C25" s="20">
        <v>23622</v>
      </c>
      <c r="D25" s="20"/>
      <c r="E25" s="20">
        <f t="shared" si="2"/>
        <v>23622</v>
      </c>
      <c r="F25" s="20"/>
      <c r="G25" s="20">
        <v>6561.67</v>
      </c>
      <c r="H25" s="20">
        <f t="shared" si="1"/>
        <v>17060.330000000002</v>
      </c>
    </row>
    <row r="26" spans="1:8" s="18" customFormat="1" ht="24">
      <c r="A26" s="21">
        <v>2920212009</v>
      </c>
      <c r="B26" s="22" t="s">
        <v>25</v>
      </c>
      <c r="C26" s="20">
        <v>32702</v>
      </c>
      <c r="D26" s="20"/>
      <c r="E26" s="20">
        <f t="shared" si="2"/>
        <v>32702</v>
      </c>
      <c r="F26" s="20"/>
      <c r="G26" s="20">
        <v>11365</v>
      </c>
      <c r="H26" s="20">
        <f t="shared" si="1"/>
        <v>21337</v>
      </c>
    </row>
    <row r="27" spans="1:8" s="18" customFormat="1" ht="24">
      <c r="A27" s="21">
        <v>2920212100</v>
      </c>
      <c r="B27" s="22" t="s">
        <v>26</v>
      </c>
      <c r="C27" s="20">
        <v>83041</v>
      </c>
      <c r="D27" s="20"/>
      <c r="E27" s="20">
        <f t="shared" si="2"/>
        <v>83041</v>
      </c>
      <c r="F27" s="20"/>
      <c r="G27" s="20">
        <v>9414.17</v>
      </c>
      <c r="H27" s="20">
        <f t="shared" si="1"/>
        <v>73626.83</v>
      </c>
    </row>
    <row r="28" spans="1:8" s="18" customFormat="1" ht="24">
      <c r="A28" s="21">
        <v>2920212101</v>
      </c>
      <c r="B28" s="22" t="s">
        <v>27</v>
      </c>
      <c r="C28" s="20">
        <v>221645</v>
      </c>
      <c r="D28" s="20"/>
      <c r="E28" s="20">
        <f t="shared" si="2"/>
        <v>221645</v>
      </c>
      <c r="F28" s="20"/>
      <c r="G28" s="20">
        <v>26954.17</v>
      </c>
      <c r="H28" s="20">
        <f t="shared" si="1"/>
        <v>194690.83000000002</v>
      </c>
    </row>
    <row r="29" spans="1:8" s="18" customFormat="1">
      <c r="A29" s="21">
        <v>2920216000</v>
      </c>
      <c r="B29" s="22" t="s">
        <v>23</v>
      </c>
      <c r="C29" s="20">
        <v>174108</v>
      </c>
      <c r="D29" s="20"/>
      <c r="E29" s="20">
        <f t="shared" si="2"/>
        <v>174108</v>
      </c>
      <c r="F29" s="20"/>
      <c r="G29" s="20">
        <v>15490</v>
      </c>
      <c r="H29" s="20">
        <f t="shared" si="1"/>
        <v>158618</v>
      </c>
    </row>
    <row r="30" spans="1:8" s="18" customFormat="1">
      <c r="A30" s="21"/>
      <c r="B30" s="22"/>
      <c r="C30" s="20"/>
      <c r="D30" s="20"/>
      <c r="E30" s="20"/>
      <c r="F30" s="20"/>
      <c r="G30" s="20"/>
      <c r="H30" s="20"/>
    </row>
    <row r="31" spans="1:8" s="19" customFormat="1">
      <c r="A31" s="23"/>
      <c r="B31" s="30"/>
      <c r="C31" s="20"/>
      <c r="D31" s="20"/>
      <c r="E31" s="20"/>
      <c r="F31" s="20"/>
      <c r="G31" s="20"/>
      <c r="H31" s="20"/>
    </row>
    <row r="32" spans="1:8">
      <c r="A32" s="31"/>
      <c r="B32" s="32" t="s">
        <v>13</v>
      </c>
      <c r="C32" s="33">
        <f>SUM(C10:C31)</f>
        <v>2101325</v>
      </c>
      <c r="D32" s="33">
        <f t="shared" ref="D32:H32" si="3">SUM(D10:D31)</f>
        <v>-9163.58</v>
      </c>
      <c r="E32" s="33">
        <f t="shared" si="3"/>
        <v>2092161.42</v>
      </c>
      <c r="F32" s="33">
        <f t="shared" si="3"/>
        <v>256200.18</v>
      </c>
      <c r="G32" s="33">
        <f t="shared" si="3"/>
        <v>256200.18000000005</v>
      </c>
      <c r="H32" s="33">
        <f t="shared" si="3"/>
        <v>2092161.4200000004</v>
      </c>
    </row>
    <row r="33" spans="1:8">
      <c r="A33" s="34"/>
      <c r="B33" s="35"/>
      <c r="C33" s="36"/>
      <c r="D33" s="36"/>
      <c r="E33" s="36"/>
      <c r="F33" s="36"/>
      <c r="G33" s="36"/>
      <c r="H33" s="36"/>
    </row>
    <row r="34" spans="1:8">
      <c r="A34" s="37"/>
      <c r="B34" s="38"/>
      <c r="C34" s="39"/>
      <c r="D34" s="39"/>
      <c r="E34" s="39"/>
      <c r="F34" s="39"/>
      <c r="G34" s="39"/>
      <c r="H34" s="39"/>
    </row>
    <row r="35" spans="1:8" s="7" customFormat="1" ht="12.6" customHeight="1">
      <c r="A35" s="24" t="s">
        <v>14</v>
      </c>
      <c r="B35" s="24" t="s">
        <v>18</v>
      </c>
      <c r="C35" s="11" t="s">
        <v>19</v>
      </c>
      <c r="D35" s="11" t="s">
        <v>3</v>
      </c>
      <c r="E35" s="11" t="s">
        <v>20</v>
      </c>
      <c r="F35" s="60" t="s">
        <v>5</v>
      </c>
      <c r="G35" s="61"/>
      <c r="H35" s="11" t="s">
        <v>19</v>
      </c>
    </row>
    <row r="36" spans="1:8" s="25" customFormat="1" ht="24">
      <c r="A36" s="24" t="s">
        <v>6</v>
      </c>
      <c r="B36" s="24"/>
      <c r="C36" s="11" t="s">
        <v>7</v>
      </c>
      <c r="D36" s="11" t="s">
        <v>8</v>
      </c>
      <c r="E36" s="11" t="s">
        <v>9</v>
      </c>
      <c r="F36" s="16" t="s">
        <v>15</v>
      </c>
      <c r="G36" s="16" t="s">
        <v>16</v>
      </c>
      <c r="H36" s="11" t="s">
        <v>21</v>
      </c>
    </row>
    <row r="37" spans="1:8" s="13" customFormat="1">
      <c r="A37" s="40"/>
      <c r="B37" s="41"/>
      <c r="C37" s="42"/>
      <c r="D37" s="42"/>
      <c r="E37" s="42"/>
      <c r="F37" s="42"/>
      <c r="G37" s="42"/>
      <c r="H37" s="42"/>
    </row>
    <row r="38" spans="1:8" s="13" customFormat="1" ht="14.25" customHeight="1">
      <c r="A38" s="15"/>
      <c r="B38" s="38"/>
      <c r="C38" s="43"/>
      <c r="D38" s="17"/>
      <c r="E38" s="43"/>
      <c r="F38" s="43"/>
      <c r="G38" s="17"/>
      <c r="H38" s="43"/>
    </row>
    <row r="39" spans="1:8" s="13" customFormat="1">
      <c r="A39" s="14"/>
      <c r="B39" s="38"/>
      <c r="C39" s="17"/>
      <c r="D39" s="17"/>
      <c r="E39" s="17"/>
      <c r="F39" s="17"/>
      <c r="G39" s="17"/>
      <c r="H39" s="17"/>
    </row>
    <row r="40" spans="1:8" s="13" customFormat="1">
      <c r="A40" s="44"/>
      <c r="B40" s="45"/>
      <c r="C40" s="17"/>
      <c r="D40" s="17"/>
      <c r="E40" s="17"/>
      <c r="F40" s="17"/>
      <c r="G40" s="17"/>
      <c r="H40" s="17"/>
    </row>
    <row r="41" spans="1:8">
      <c r="A41" s="31"/>
      <c r="B41" s="32" t="s">
        <v>13</v>
      </c>
      <c r="C41" s="52">
        <f t="shared" ref="C41:H41" si="4">SUM(C38:C40)</f>
        <v>0</v>
      </c>
      <c r="D41" s="52">
        <f t="shared" si="4"/>
        <v>0</v>
      </c>
      <c r="E41" s="52">
        <f t="shared" si="4"/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</row>
    <row r="42" spans="1:8">
      <c r="A42" s="31"/>
      <c r="B42" s="46"/>
      <c r="C42" s="50"/>
      <c r="D42" s="50"/>
      <c r="E42" s="50"/>
      <c r="F42" s="50"/>
      <c r="G42" s="50"/>
      <c r="H42" s="51"/>
    </row>
    <row r="43" spans="1:8">
      <c r="A43" s="53" t="s">
        <v>22</v>
      </c>
      <c r="B43" s="53"/>
      <c r="C43" s="53"/>
      <c r="D43" s="53"/>
      <c r="E43" s="53"/>
      <c r="F43" s="53"/>
      <c r="G43" s="53"/>
      <c r="H43" s="53"/>
    </row>
    <row r="44" spans="1:8" ht="80.25" customHeight="1">
      <c r="A44" s="54" t="s">
        <v>33</v>
      </c>
      <c r="B44" s="55"/>
      <c r="C44" s="55"/>
      <c r="D44" s="55"/>
      <c r="E44" s="55"/>
      <c r="F44" s="55"/>
      <c r="G44" s="55"/>
      <c r="H44" s="56"/>
    </row>
  </sheetData>
  <mergeCells count="6">
    <mergeCell ref="A43:H43"/>
    <mergeCell ref="A44:H44"/>
    <mergeCell ref="B7:B8"/>
    <mergeCell ref="A3:H3"/>
    <mergeCell ref="F7:G7"/>
    <mergeCell ref="F35:G3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2022-03-15T08:34:41Z</cp:lastPrinted>
  <dcterms:created xsi:type="dcterms:W3CDTF">2001-02-01T09:10:38Z</dcterms:created>
  <dcterms:modified xsi:type="dcterms:W3CDTF">2022-03-15T08:47:38Z</dcterms:modified>
</cp:coreProperties>
</file>