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67-24-TC-53 Suministro energia y agua diciembre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62913"/>
</workbook>
</file>

<file path=xl/calcChain.xml><?xml version="1.0" encoding="utf-8"?>
<calcChain xmlns="http://schemas.openxmlformats.org/spreadsheetml/2006/main">
  <c r="C21" i="4" l="1"/>
  <c r="D21" i="4"/>
  <c r="E21" i="4"/>
  <c r="F21" i="4"/>
  <c r="G21" i="4"/>
  <c r="H21" i="4"/>
  <c r="E19" i="4" l="1"/>
  <c r="H19" i="4" s="1"/>
  <c r="E18" i="4"/>
  <c r="H18" i="4" s="1"/>
  <c r="E17" i="4"/>
  <c r="E12" i="4"/>
  <c r="H12" i="4" s="1"/>
  <c r="H27" i="4" l="1"/>
  <c r="H28" i="4"/>
  <c r="E11" i="4"/>
  <c r="H11" i="4" s="1"/>
  <c r="E14" i="4"/>
  <c r="H14" i="4" s="1"/>
  <c r="H17" i="4"/>
  <c r="F29" i="4" l="1"/>
  <c r="H26" i="4"/>
  <c r="E13" i="4" l="1"/>
  <c r="H13" i="4" l="1"/>
  <c r="H29" i="4" l="1"/>
  <c r="G29" i="4" l="1"/>
  <c r="D29" i="4"/>
  <c r="C29" i="4"/>
  <c r="E29" i="4" l="1"/>
</calcChain>
</file>

<file path=xl/sharedStrings.xml><?xml version="1.0" encoding="utf-8"?>
<sst xmlns="http://schemas.openxmlformats.org/spreadsheetml/2006/main" count="31" uniqueCount="27">
  <si>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</si>
  <si>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</si>
  <si>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</si>
  <si>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</si>
  <si>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</si>
  <si>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</si>
  <si>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</si>
  <si>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</si>
  <si>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</si>
  <si>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</si>
  <si>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</si>
  <si>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</si>
  <si>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</si>
  <si>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</si>
  <si>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</si>
  <si>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</si>
  <si>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</si>
  <si>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</si>
  <si>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</si>
  <si>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COMPLEMENTO ESPECÍFICO PERSONAL FUNCIONARIO</t>
  </si>
  <si>
    <t>Nº DE EXPEDIENTE: 067/24/TC/53</t>
  </si>
  <si>
    <t>ENERGÍA ELÉCTRICA</t>
  </si>
  <si>
    <t>PRODUCTIVIDAD</t>
  </si>
  <si>
    <t>RETRIBUCIONES BÁSICAS PERSONAL LABORAL FIJO</t>
  </si>
  <si>
    <t>SUMINISTRO DE AGUA</t>
  </si>
  <si>
    <t>ÁREA DE GASTO 1</t>
  </si>
  <si>
    <t>ÁREA DE GASTO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</si>
</sst>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3"/>
  <sheetViews>
    <sheetView tabSelected="1" zoomScale="130" zoomScaleNormal="130" workbookViewId="0">
      <selection activeCell="L14" sqref="L14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52" t="s">
        <v>0</v>
      </c>
      <c r="B3" s="52"/>
      <c r="C3" s="52"/>
      <c r="D3" s="52"/>
      <c r="E3" s="52"/>
      <c r="F3" s="52"/>
      <c r="G3" s="52"/>
      <c r="H3" s="52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20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0" t="s">
        <v>14</v>
      </c>
      <c r="B8" s="46" t="s">
        <v>5</v>
      </c>
      <c r="C8" s="48" t="s">
        <v>12</v>
      </c>
      <c r="D8" s="48" t="s">
        <v>10</v>
      </c>
      <c r="E8" s="48" t="s">
        <v>18</v>
      </c>
      <c r="F8" s="53" t="s">
        <v>1</v>
      </c>
      <c r="G8" s="54"/>
      <c r="H8" s="48" t="s">
        <v>13</v>
      </c>
    </row>
    <row r="9" spans="1:8" s="41" customFormat="1" ht="25.5" customHeight="1" x14ac:dyDescent="0.2">
      <c r="A9" s="51"/>
      <c r="B9" s="47"/>
      <c r="C9" s="49"/>
      <c r="D9" s="49"/>
      <c r="E9" s="49"/>
      <c r="F9" s="10" t="s">
        <v>8</v>
      </c>
      <c r="G9" s="10" t="s">
        <v>9</v>
      </c>
      <c r="H9" s="49"/>
    </row>
    <row r="10" spans="1:8" s="42" customFormat="1" ht="27.75" customHeight="1" x14ac:dyDescent="0.2">
      <c r="A10" s="56" t="s">
        <v>25</v>
      </c>
      <c r="B10" s="57"/>
      <c r="C10" s="17"/>
      <c r="D10" s="17"/>
      <c r="E10" s="17"/>
      <c r="F10" s="17"/>
      <c r="G10" s="17"/>
      <c r="H10" s="17"/>
    </row>
    <row r="11" spans="1:8" s="34" customFormat="1" x14ac:dyDescent="0.2">
      <c r="A11" s="18">
        <v>3132015000</v>
      </c>
      <c r="B11" s="37" t="s">
        <v>22</v>
      </c>
      <c r="C11" s="36">
        <v>741856</v>
      </c>
      <c r="D11" s="17">
        <v>0</v>
      </c>
      <c r="E11" s="17">
        <f>C11-D11</f>
        <v>741856</v>
      </c>
      <c r="F11" s="17"/>
      <c r="G11" s="36">
        <v>200000</v>
      </c>
      <c r="H11" s="17">
        <f>E11+F11-G11</f>
        <v>541856</v>
      </c>
    </row>
    <row r="12" spans="1:8" s="34" customFormat="1" ht="24" x14ac:dyDescent="0.2">
      <c r="A12" s="18">
        <v>3135013000</v>
      </c>
      <c r="B12" s="37" t="s">
        <v>23</v>
      </c>
      <c r="C12" s="36">
        <v>358890</v>
      </c>
      <c r="D12" s="17">
        <v>0</v>
      </c>
      <c r="E12" s="17">
        <f>C12-D12</f>
        <v>358890</v>
      </c>
      <c r="F12" s="17"/>
      <c r="G12" s="36">
        <v>210000</v>
      </c>
      <c r="H12" s="17">
        <f>E12+F12-G12</f>
        <v>148890</v>
      </c>
    </row>
    <row r="13" spans="1:8" s="34" customFormat="1" x14ac:dyDescent="0.2">
      <c r="A13" s="18">
        <v>6165022100</v>
      </c>
      <c r="B13" s="37" t="s">
        <v>21</v>
      </c>
      <c r="C13" s="36">
        <v>1425000</v>
      </c>
      <c r="D13" s="17">
        <v>0</v>
      </c>
      <c r="E13" s="17">
        <f>C13-D13</f>
        <v>1425000</v>
      </c>
      <c r="F13" s="17">
        <v>74000</v>
      </c>
      <c r="G13" s="36"/>
      <c r="H13" s="17">
        <f t="shared" ref="H13:H19" si="0">E13+F13-G13</f>
        <v>1499000</v>
      </c>
    </row>
    <row r="14" spans="1:8" s="34" customFormat="1" x14ac:dyDescent="0.2">
      <c r="A14" s="18">
        <v>8171022101</v>
      </c>
      <c r="B14" s="37" t="s">
        <v>24</v>
      </c>
      <c r="C14" s="36">
        <v>650000</v>
      </c>
      <c r="D14" s="17">
        <v>0</v>
      </c>
      <c r="E14" s="17">
        <f t="shared" ref="E14:E19" si="1">C14-D14</f>
        <v>650000</v>
      </c>
      <c r="F14" s="17">
        <v>336000</v>
      </c>
      <c r="G14" s="36"/>
      <c r="H14" s="17">
        <f t="shared" si="0"/>
        <v>986000</v>
      </c>
    </row>
    <row r="15" spans="1:8" s="34" customFormat="1" x14ac:dyDescent="0.2">
      <c r="A15" s="18"/>
      <c r="B15" s="37"/>
      <c r="C15" s="36"/>
      <c r="D15" s="17"/>
      <c r="E15" s="17"/>
      <c r="F15" s="17"/>
      <c r="G15" s="36"/>
      <c r="H15" s="17"/>
    </row>
    <row r="16" spans="1:8" s="42" customFormat="1" ht="27.75" customHeight="1" x14ac:dyDescent="0.2">
      <c r="A16" s="56" t="s">
        <v>26</v>
      </c>
      <c r="B16" s="57"/>
      <c r="C16" s="17"/>
      <c r="D16" s="17"/>
      <c r="E16" s="17"/>
      <c r="F16" s="17"/>
      <c r="G16" s="17"/>
      <c r="H16" s="17"/>
    </row>
    <row r="17" spans="1:8" s="34" customFormat="1" ht="24" x14ac:dyDescent="0.2">
      <c r="A17" s="18">
        <v>4920012101</v>
      </c>
      <c r="B17" s="37" t="s">
        <v>19</v>
      </c>
      <c r="C17" s="36">
        <v>585128</v>
      </c>
      <c r="D17" s="17">
        <v>-47570</v>
      </c>
      <c r="E17" s="17">
        <f>C17+D17</f>
        <v>537558</v>
      </c>
      <c r="F17" s="17"/>
      <c r="G17" s="36">
        <v>10000</v>
      </c>
      <c r="H17" s="17">
        <f t="shared" si="0"/>
        <v>527558</v>
      </c>
    </row>
    <row r="18" spans="1:8" s="34" customFormat="1" x14ac:dyDescent="0.2">
      <c r="A18" s="18">
        <v>7920322100</v>
      </c>
      <c r="B18" s="37" t="s">
        <v>21</v>
      </c>
      <c r="C18" s="36">
        <v>115000</v>
      </c>
      <c r="D18" s="17">
        <v>0</v>
      </c>
      <c r="E18" s="17">
        <f t="shared" si="1"/>
        <v>115000</v>
      </c>
      <c r="F18" s="17">
        <v>3000</v>
      </c>
      <c r="G18" s="36"/>
      <c r="H18" s="17">
        <f t="shared" si="0"/>
        <v>118000</v>
      </c>
    </row>
    <row r="19" spans="1:8" s="34" customFormat="1" x14ac:dyDescent="0.2">
      <c r="A19" s="18">
        <v>7920322101</v>
      </c>
      <c r="B19" s="37" t="s">
        <v>24</v>
      </c>
      <c r="C19" s="36">
        <v>7000</v>
      </c>
      <c r="D19" s="17">
        <v>0</v>
      </c>
      <c r="E19" s="17">
        <f t="shared" si="1"/>
        <v>7000</v>
      </c>
      <c r="F19" s="17">
        <v>7000</v>
      </c>
      <c r="G19" s="36"/>
      <c r="H19" s="17">
        <f t="shared" si="0"/>
        <v>14000</v>
      </c>
    </row>
    <row r="20" spans="1:8" s="34" customFormat="1" x14ac:dyDescent="0.2">
      <c r="A20" s="38"/>
      <c r="B20" s="39"/>
      <c r="C20" s="36"/>
      <c r="D20" s="17"/>
      <c r="E20" s="17"/>
      <c r="F20" s="17"/>
      <c r="G20" s="36"/>
      <c r="H20" s="17"/>
    </row>
    <row r="21" spans="1:8" s="11" customFormat="1" x14ac:dyDescent="0.2">
      <c r="A21" s="19"/>
      <c r="B21" s="20" t="s">
        <v>2</v>
      </c>
      <c r="C21" s="35">
        <f>SUM(C10:C20)</f>
        <v>3882874</v>
      </c>
      <c r="D21" s="35">
        <f>SUM(D10:D20)</f>
        <v>-47570</v>
      </c>
      <c r="E21" s="35">
        <f>SUM(E10:E20)</f>
        <v>3835304</v>
      </c>
      <c r="F21" s="35">
        <f>SUM(F10:F20)</f>
        <v>420000</v>
      </c>
      <c r="G21" s="35">
        <f>SUM(G10:G20)</f>
        <v>420000</v>
      </c>
      <c r="H21" s="35">
        <f>SUM(H10:H20)</f>
        <v>3835304</v>
      </c>
    </row>
    <row r="22" spans="1:8" x14ac:dyDescent="0.2">
      <c r="A22" s="21"/>
      <c r="B22" s="22"/>
      <c r="C22" s="23"/>
      <c r="D22" s="23"/>
      <c r="E22" s="23"/>
      <c r="F22" s="23"/>
      <c r="G22" s="23"/>
      <c r="H22" s="23"/>
    </row>
    <row r="23" spans="1:8" x14ac:dyDescent="0.2">
      <c r="A23" s="24"/>
      <c r="B23" s="25"/>
      <c r="C23" s="26"/>
      <c r="D23" s="26"/>
      <c r="E23" s="26"/>
      <c r="F23" s="26"/>
      <c r="G23" s="26"/>
      <c r="H23" s="26"/>
    </row>
    <row r="24" spans="1:8" s="40" customFormat="1" ht="12.75" customHeight="1" x14ac:dyDescent="0.2">
      <c r="A24" s="50" t="s">
        <v>15</v>
      </c>
      <c r="B24" s="46" t="s">
        <v>6</v>
      </c>
      <c r="C24" s="48" t="s">
        <v>11</v>
      </c>
      <c r="D24" s="48" t="s">
        <v>10</v>
      </c>
      <c r="E24" s="48" t="s">
        <v>17</v>
      </c>
      <c r="F24" s="53" t="s">
        <v>1</v>
      </c>
      <c r="G24" s="54"/>
      <c r="H24" s="48" t="s">
        <v>16</v>
      </c>
    </row>
    <row r="25" spans="1:8" s="40" customFormat="1" ht="24" x14ac:dyDescent="0.2">
      <c r="A25" s="51"/>
      <c r="B25" s="47"/>
      <c r="C25" s="49"/>
      <c r="D25" s="49"/>
      <c r="E25" s="49"/>
      <c r="F25" s="10" t="s">
        <v>3</v>
      </c>
      <c r="G25" s="10" t="s">
        <v>4</v>
      </c>
      <c r="H25" s="49"/>
    </row>
    <row r="26" spans="1:8" x14ac:dyDescent="0.2">
      <c r="A26" s="27"/>
      <c r="B26" s="28"/>
      <c r="C26" s="29"/>
      <c r="D26" s="29"/>
      <c r="E26" s="29"/>
      <c r="F26" s="29"/>
      <c r="G26" s="29"/>
      <c r="H26" s="17">
        <f t="shared" ref="H26:H28" si="2">E26+F26-G26</f>
        <v>0</v>
      </c>
    </row>
    <row r="27" spans="1:8" x14ac:dyDescent="0.2">
      <c r="A27" s="12"/>
      <c r="B27" s="25"/>
      <c r="C27" s="13"/>
      <c r="D27" s="13"/>
      <c r="E27" s="13"/>
      <c r="F27" s="13"/>
      <c r="G27" s="13"/>
      <c r="H27" s="17">
        <f t="shared" si="2"/>
        <v>0</v>
      </c>
    </row>
    <row r="28" spans="1:8" x14ac:dyDescent="0.2">
      <c r="A28" s="30"/>
      <c r="B28" s="31"/>
      <c r="C28" s="13"/>
      <c r="D28" s="13"/>
      <c r="E28" s="13"/>
      <c r="F28" s="13"/>
      <c r="G28" s="13"/>
      <c r="H28" s="17">
        <f t="shared" si="2"/>
        <v>0</v>
      </c>
    </row>
    <row r="29" spans="1:8" x14ac:dyDescent="0.2">
      <c r="A29" s="19"/>
      <c r="B29" s="32"/>
      <c r="C29" s="33">
        <f t="shared" ref="C29:G29" si="3">SUM(C27:C28)</f>
        <v>0</v>
      </c>
      <c r="D29" s="33">
        <f t="shared" si="3"/>
        <v>0</v>
      </c>
      <c r="E29" s="33">
        <f t="shared" si="3"/>
        <v>0</v>
      </c>
      <c r="F29" s="33">
        <f>SUM(F26:F28)</f>
        <v>0</v>
      </c>
      <c r="G29" s="33">
        <f t="shared" si="3"/>
        <v>0</v>
      </c>
      <c r="H29" s="33">
        <f>SUM(H26:H28)</f>
        <v>0</v>
      </c>
    </row>
    <row r="30" spans="1:8" x14ac:dyDescent="0.2">
      <c r="A30" s="14"/>
      <c r="B30" s="15"/>
      <c r="C30" s="16"/>
      <c r="D30" s="16"/>
      <c r="E30" s="16"/>
      <c r="F30" s="16"/>
      <c r="G30" s="16"/>
      <c r="H30" s="16"/>
    </row>
    <row r="32" spans="1:8" x14ac:dyDescent="0.2">
      <c r="A32" s="55" t="s">
        <v>7</v>
      </c>
      <c r="B32" s="55"/>
      <c r="C32" s="55"/>
      <c r="D32" s="55"/>
      <c r="E32" s="55"/>
      <c r="F32" s="55"/>
      <c r="G32" s="55"/>
      <c r="H32" s="55"/>
    </row>
    <row r="33" spans="1:8" ht="80.25" customHeight="1" x14ac:dyDescent="0.2">
      <c r="A33" s="43"/>
      <c r="B33" s="44"/>
      <c r="C33" s="44"/>
      <c r="D33" s="44"/>
      <c r="E33" s="44"/>
      <c r="F33" s="44"/>
      <c r="G33" s="44"/>
      <c r="H33" s="45"/>
    </row>
  </sheetData>
  <mergeCells count="19">
    <mergeCell ref="A3:H3"/>
    <mergeCell ref="F8:G8"/>
    <mergeCell ref="F24:G24"/>
    <mergeCell ref="A32:H32"/>
    <mergeCell ref="A10:B10"/>
    <mergeCell ref="A16:B16"/>
    <mergeCell ref="A33:H33"/>
    <mergeCell ref="B8:B9"/>
    <mergeCell ref="B24:B25"/>
    <mergeCell ref="E24:E25"/>
    <mergeCell ref="D24:D25"/>
    <mergeCell ref="C24:C25"/>
    <mergeCell ref="C8:C9"/>
    <mergeCell ref="D8:D9"/>
    <mergeCell ref="E8:E9"/>
    <mergeCell ref="H8:H9"/>
    <mergeCell ref="A8:A9"/>
    <mergeCell ref="A24:A25"/>
    <mergeCell ref="H24:H25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9A39238B-6F8F-45A1-A606-01CFCB199806}"/>
</file>

<file path=customXml/itemProps2.xml><?xml version="1.0" encoding="utf-8"?>
<ds:datastoreItem xmlns:ds="http://schemas.openxmlformats.org/officeDocument/2006/customXml" ds:itemID="{0D540F0F-C231-413F-BB40-D66FD59731CF}"/>
</file>

<file path=customXml/itemProps3.xml><?xml version="1.0" encoding="utf-8"?>
<ds:datastoreItem xmlns:ds="http://schemas.openxmlformats.org/officeDocument/2006/customXml" ds:itemID="{CD553F28-79A3-4FC8-B61F-247A94446B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2024-12-18T06:58:06Z</cp:lastPrinted>
  <dcterms:created xsi:type="dcterms:W3CDTF">2001-02-01T09:10:38Z</dcterms:created>
  <dcterms:modified xsi:type="dcterms:W3CDTF">2024-12-18T08:21:03Z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