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FICHA!$A$1:$H$124</definedName>
  </definedNames>
  <calcPr calcId="125725"/>
</workbook>
</file>

<file path=xl/calcChain.xml><?xml version="1.0" encoding="utf-8"?>
<calcChain xmlns="http://schemas.openxmlformats.org/spreadsheetml/2006/main">
  <c r="E15" i="4"/>
  <c r="E16"/>
  <c r="E17"/>
  <c r="E18"/>
  <c r="E19"/>
  <c r="E20"/>
  <c r="H20" s="1"/>
  <c r="E21"/>
  <c r="E22"/>
  <c r="E23"/>
  <c r="E24"/>
  <c r="H24" s="1"/>
  <c r="E25"/>
  <c r="H25" s="1"/>
  <c r="E26"/>
  <c r="E27"/>
  <c r="E28"/>
  <c r="H28" s="1"/>
  <c r="E29"/>
  <c r="H29" s="1"/>
  <c r="E30"/>
  <c r="E31"/>
  <c r="E32"/>
  <c r="H32" s="1"/>
  <c r="E33"/>
  <c r="E34"/>
  <c r="E35"/>
  <c r="E36"/>
  <c r="H36" s="1"/>
  <c r="E37"/>
  <c r="E38"/>
  <c r="E39"/>
  <c r="E40"/>
  <c r="H40" s="1"/>
  <c r="E41"/>
  <c r="H41" s="1"/>
  <c r="E42"/>
  <c r="E43"/>
  <c r="E44"/>
  <c r="H44" s="1"/>
  <c r="E45"/>
  <c r="H45" s="1"/>
  <c r="E46"/>
  <c r="E47"/>
  <c r="E48"/>
  <c r="H48" s="1"/>
  <c r="E49"/>
  <c r="E50"/>
  <c r="E51"/>
  <c r="E52"/>
  <c r="H52" s="1"/>
  <c r="E53"/>
  <c r="E54"/>
  <c r="E55"/>
  <c r="E56"/>
  <c r="H56" s="1"/>
  <c r="E57"/>
  <c r="H57" s="1"/>
  <c r="E58"/>
  <c r="E59"/>
  <c r="E60"/>
  <c r="H60" s="1"/>
  <c r="E61"/>
  <c r="H61" s="1"/>
  <c r="E62"/>
  <c r="E63"/>
  <c r="E64"/>
  <c r="H64" s="1"/>
  <c r="E65"/>
  <c r="H65" s="1"/>
  <c r="E66"/>
  <c r="E67"/>
  <c r="E68"/>
  <c r="H68" s="1"/>
  <c r="E69"/>
  <c r="H69" s="1"/>
  <c r="E70"/>
  <c r="E71"/>
  <c r="E72"/>
  <c r="H72" s="1"/>
  <c r="E73"/>
  <c r="H73" s="1"/>
  <c r="E74"/>
  <c r="E75"/>
  <c r="E76"/>
  <c r="H76" s="1"/>
  <c r="E77"/>
  <c r="H77" s="1"/>
  <c r="E78"/>
  <c r="E79"/>
  <c r="E80"/>
  <c r="H80" s="1"/>
  <c r="E81"/>
  <c r="E82"/>
  <c r="E83"/>
  <c r="E84"/>
  <c r="H84" s="1"/>
  <c r="E85"/>
  <c r="H85" s="1"/>
  <c r="E86"/>
  <c r="E87"/>
  <c r="E88"/>
  <c r="H88" s="1"/>
  <c r="E89"/>
  <c r="H89" s="1"/>
  <c r="E90"/>
  <c r="E91"/>
  <c r="E92"/>
  <c r="H92" s="1"/>
  <c r="E93"/>
  <c r="H93" s="1"/>
  <c r="E94"/>
  <c r="E95"/>
  <c r="E96"/>
  <c r="H96" s="1"/>
  <c r="E97"/>
  <c r="H97" s="1"/>
  <c r="E98"/>
  <c r="E99"/>
  <c r="E100"/>
  <c r="H100" s="1"/>
  <c r="E101"/>
  <c r="H101" s="1"/>
  <c r="E102"/>
  <c r="E103"/>
  <c r="E104"/>
  <c r="H104" s="1"/>
  <c r="E105"/>
  <c r="H105" s="1"/>
  <c r="E106"/>
  <c r="E107"/>
  <c r="E108"/>
  <c r="H108" s="1"/>
  <c r="E109"/>
  <c r="H109" s="1"/>
  <c r="H107"/>
  <c r="H106"/>
  <c r="H103"/>
  <c r="H102"/>
  <c r="H99"/>
  <c r="H98"/>
  <c r="H95"/>
  <c r="H94"/>
  <c r="H91"/>
  <c r="H90"/>
  <c r="H87"/>
  <c r="H86"/>
  <c r="H83"/>
  <c r="H82"/>
  <c r="H81"/>
  <c r="H79"/>
  <c r="H78"/>
  <c r="H75"/>
  <c r="H74"/>
  <c r="H71"/>
  <c r="H70"/>
  <c r="H67"/>
  <c r="H66"/>
  <c r="H63"/>
  <c r="H62"/>
  <c r="H59"/>
  <c r="H58"/>
  <c r="H55"/>
  <c r="H54"/>
  <c r="H53"/>
  <c r="H51"/>
  <c r="H50"/>
  <c r="H49"/>
  <c r="H47"/>
  <c r="H46"/>
  <c r="H43"/>
  <c r="H42"/>
  <c r="H39"/>
  <c r="H38"/>
  <c r="H37"/>
  <c r="H35"/>
  <c r="H34"/>
  <c r="H33"/>
  <c r="H31"/>
  <c r="H30"/>
  <c r="H27"/>
  <c r="H26"/>
  <c r="H23"/>
  <c r="H22"/>
  <c r="H21"/>
  <c r="H19"/>
  <c r="H18"/>
  <c r="C111"/>
  <c r="D111"/>
  <c r="F111"/>
  <c r="G111"/>
  <c r="C121"/>
  <c r="D121"/>
  <c r="E121"/>
  <c r="F121"/>
  <c r="G121"/>
  <c r="H121"/>
  <c r="H15"/>
  <c r="E11"/>
  <c r="H11" s="1"/>
  <c r="E12"/>
  <c r="E111" l="1"/>
  <c r="H16"/>
  <c r="H17"/>
  <c r="H12" l="1"/>
  <c r="H111" s="1"/>
</calcChain>
</file>

<file path=xl/sharedStrings.xml><?xml version="1.0" encoding="utf-8"?>
<sst xmlns="http://schemas.openxmlformats.org/spreadsheetml/2006/main" count="133" uniqueCount="40">
  <si>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</si>
  <si>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</si>
  <si>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</si>
  <si>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</si>
  <si>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</si>
  <si>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</si>
  <si>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</si>
  <si>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</si>
  <si>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</si>
  <si>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</si>
  <si>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</si>
  <si>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</si>
  <si>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</si>
  <si>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</si>
  <si>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</si>
  <si>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</si>
  <si>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</si>
  <si>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</si>
  <si>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</si>
  <si>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</si>
  <si>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</si>
  <si>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</si>
  <si>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</si>
  <si>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Nº DE EXPEDIENTE:  008/23/TC/04</t>
  </si>
  <si>
    <t>Modificaciones dentro del Área de Gasto 9</t>
  </si>
  <si>
    <t>Modificaciones dentro del Capitulo 1 "Gastos de Personal"</t>
  </si>
  <si>
    <t>PUBLICACIONES EN DIARIOS OFICIALES</t>
  </si>
  <si>
    <t>COMPLEMENTO ESPECÍFICO PERSONAL FUNCIONARIO</t>
  </si>
  <si>
    <t>SUELDOS DEL GRUPO C2 PERSONAL FUNCIONARIO</t>
  </si>
  <si>
    <t>OTRAS RETRIBUCIONES BÁSICAS PERSONAL FUNCIONARIO</t>
  </si>
  <si>
    <t>COMPLEMENTO DE DESTINO PERSONAL FUNCIONARIO</t>
  </si>
  <si>
    <t>RETRIBUCIONES BÁSICAS PERSONAL LABORAL FIJO</t>
  </si>
  <si>
    <t>PRODUCTIVIDAD</t>
  </si>
  <si>
    <t>SEGURIDAD SOCIAL</t>
  </si>
  <si>
    <t>ASISTENCIA MÉDICO-FARMACEUTICA</t>
  </si>
  <si>
    <t>SUELDOS DEL GRUPO A1 PERSONAL FUNCIONARIO</t>
  </si>
  <si>
    <t>SUELDOS DEL GRUPO A2 PERSONAL FUNCIONARIO</t>
  </si>
  <si>
    <t>SUELDOS DEL GRUPO C1 PERSONAL FUNCIONARIO</t>
  </si>
  <si>
    <t>TRIENIOS PERSONAL FUNCIONARIO</t>
  </si>
  <si>
    <t>004.9201.120.03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</si>
</sst>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164" fontId="8" fillId="0" borderId="12" xfId="0" applyNumberFormat="1" applyFont="1" applyBorder="1" applyAlignment="1">
      <alignment horizontal="center" vertical="center" wrapText="1"/>
    </xf>
    <xf numFmtId="164" fontId="8" fillId="0" borderId="6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124"/>
  <sheetViews>
    <sheetView tabSelected="1" zoomScaleNormal="10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9" width="11.42578125" style="2" customWidth="1"/>
    <col min="10" max="16384" width="11.42578125" style="2"/>
  </cols>
  <sheetData>
    <row r="2" spans="1:8" ht="19.5" customHeight="1"/>
    <row r="3" spans="1:8" ht="19.5" customHeight="1">
      <c r="A3" s="65" t="s">
        <v>0</v>
      </c>
      <c r="B3" s="65"/>
      <c r="C3" s="65"/>
      <c r="D3" s="65"/>
      <c r="E3" s="65"/>
      <c r="F3" s="65"/>
      <c r="G3" s="65"/>
      <c r="H3" s="65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27" t="s">
        <v>1</v>
      </c>
      <c r="B7" s="63" t="s">
        <v>17</v>
      </c>
      <c r="C7" s="28" t="s">
        <v>2</v>
      </c>
      <c r="D7" s="28" t="s">
        <v>3</v>
      </c>
      <c r="E7" s="28" t="s">
        <v>4</v>
      </c>
      <c r="F7" s="66" t="s">
        <v>5</v>
      </c>
      <c r="G7" s="67"/>
      <c r="H7" s="28" t="s">
        <v>2</v>
      </c>
    </row>
    <row r="8" spans="1:8" s="12" customFormat="1" ht="24">
      <c r="A8" s="26" t="s">
        <v>6</v>
      </c>
      <c r="B8" s="64"/>
      <c r="C8" s="25" t="s">
        <v>7</v>
      </c>
      <c r="D8" s="25" t="s">
        <v>8</v>
      </c>
      <c r="E8" s="25" t="s">
        <v>9</v>
      </c>
      <c r="F8" s="11" t="s">
        <v>10</v>
      </c>
      <c r="G8" s="11" t="s">
        <v>11</v>
      </c>
      <c r="H8" s="25" t="s">
        <v>12</v>
      </c>
    </row>
    <row r="9" spans="1:8" s="12" customFormat="1">
      <c r="A9" s="46"/>
      <c r="B9" s="47"/>
      <c r="C9" s="45"/>
      <c r="D9" s="45"/>
      <c r="E9" s="45"/>
      <c r="F9" s="45"/>
      <c r="G9" s="45"/>
      <c r="H9" s="45"/>
    </row>
    <row r="10" spans="1:8" s="12" customFormat="1" ht="12.75" customHeight="1">
      <c r="A10" s="68" t="s">
        <v>24</v>
      </c>
      <c r="B10" s="69"/>
      <c r="C10" s="56"/>
      <c r="D10" s="55"/>
      <c r="E10" s="19"/>
      <c r="F10" s="19"/>
      <c r="G10" s="19"/>
      <c r="H10" s="19"/>
    </row>
    <row r="11" spans="1:8" s="12" customFormat="1">
      <c r="A11" s="20">
        <v>2920222603</v>
      </c>
      <c r="B11" s="21" t="s">
        <v>26</v>
      </c>
      <c r="C11" s="19">
        <v>12000</v>
      </c>
      <c r="D11" s="19"/>
      <c r="E11" s="19">
        <f t="shared" ref="E11" si="0">C11+D11</f>
        <v>12000</v>
      </c>
      <c r="F11" s="19">
        <v>13000</v>
      </c>
      <c r="G11" s="19"/>
      <c r="H11" s="19">
        <f t="shared" ref="H11" si="1">E11+F11-G11</f>
        <v>25000</v>
      </c>
    </row>
    <row r="12" spans="1:8" s="12" customFormat="1" ht="24">
      <c r="A12" s="20">
        <v>3920312101</v>
      </c>
      <c r="B12" s="21" t="s">
        <v>27</v>
      </c>
      <c r="C12" s="19">
        <v>94266</v>
      </c>
      <c r="D12" s="19"/>
      <c r="E12" s="19">
        <f t="shared" ref="E12" si="2">C12+D12</f>
        <v>94266</v>
      </c>
      <c r="F12" s="19"/>
      <c r="G12" s="19">
        <v>13000</v>
      </c>
      <c r="H12" s="19">
        <f t="shared" ref="H12" si="3">E12+F12-G12</f>
        <v>81266</v>
      </c>
    </row>
    <row r="13" spans="1:8" s="17" customFormat="1">
      <c r="A13" s="20"/>
      <c r="B13" s="21"/>
      <c r="C13" s="19"/>
      <c r="D13" s="19"/>
      <c r="E13" s="19"/>
      <c r="F13" s="19"/>
      <c r="G13" s="19"/>
      <c r="H13" s="19"/>
    </row>
    <row r="14" spans="1:8" s="17" customFormat="1" ht="12.75" customHeight="1">
      <c r="A14" s="68" t="s">
        <v>25</v>
      </c>
      <c r="B14" s="69"/>
      <c r="C14" s="56"/>
      <c r="D14" s="55"/>
      <c r="E14" s="19"/>
      <c r="F14" s="19"/>
      <c r="G14" s="19"/>
      <c r="H14" s="19"/>
    </row>
    <row r="15" spans="1:8" s="17" customFormat="1" ht="24">
      <c r="A15" s="20">
        <v>2135012004</v>
      </c>
      <c r="B15" s="21" t="s">
        <v>28</v>
      </c>
      <c r="C15" s="19">
        <v>0</v>
      </c>
      <c r="D15" s="19"/>
      <c r="E15" s="19">
        <f t="shared" ref="E15:E78" si="4">C15+D15</f>
        <v>0</v>
      </c>
      <c r="F15" s="19">
        <v>6561.67</v>
      </c>
      <c r="G15" s="19"/>
      <c r="H15" s="19">
        <f t="shared" ref="H15:H78" si="5">E15+F15-G15</f>
        <v>6561.67</v>
      </c>
    </row>
    <row r="16" spans="1:8" s="17" customFormat="1" ht="24">
      <c r="A16" s="20">
        <v>2135012009</v>
      </c>
      <c r="B16" s="21" t="s">
        <v>29</v>
      </c>
      <c r="C16" s="19">
        <v>0</v>
      </c>
      <c r="D16" s="19"/>
      <c r="E16" s="19">
        <f t="shared" si="4"/>
        <v>0</v>
      </c>
      <c r="F16" s="19">
        <v>361.25</v>
      </c>
      <c r="G16" s="19"/>
      <c r="H16" s="19">
        <f t="shared" si="5"/>
        <v>361.25</v>
      </c>
    </row>
    <row r="17" spans="1:8" s="17" customFormat="1" ht="24">
      <c r="A17" s="20">
        <v>2135012100</v>
      </c>
      <c r="B17" s="21" t="s">
        <v>30</v>
      </c>
      <c r="C17" s="19">
        <v>0</v>
      </c>
      <c r="D17" s="19"/>
      <c r="E17" s="19">
        <f t="shared" si="4"/>
        <v>0</v>
      </c>
      <c r="F17" s="19">
        <v>3831.67</v>
      </c>
      <c r="G17" s="19"/>
      <c r="H17" s="19">
        <f t="shared" si="5"/>
        <v>3831.67</v>
      </c>
    </row>
    <row r="18" spans="1:8" s="17" customFormat="1" ht="24">
      <c r="A18" s="20">
        <v>2135012101</v>
      </c>
      <c r="B18" s="21" t="s">
        <v>27</v>
      </c>
      <c r="C18" s="19">
        <v>0</v>
      </c>
      <c r="D18" s="19"/>
      <c r="E18" s="19">
        <f t="shared" si="4"/>
        <v>0</v>
      </c>
      <c r="F18" s="19">
        <v>9990.83</v>
      </c>
      <c r="G18" s="19"/>
      <c r="H18" s="19">
        <f t="shared" si="5"/>
        <v>9990.83</v>
      </c>
    </row>
    <row r="19" spans="1:8" s="17" customFormat="1" ht="24">
      <c r="A19" s="20">
        <v>2135013000</v>
      </c>
      <c r="B19" s="21" t="s">
        <v>31</v>
      </c>
      <c r="C19" s="19">
        <v>54820</v>
      </c>
      <c r="D19" s="19"/>
      <c r="E19" s="19">
        <f t="shared" si="4"/>
        <v>54820</v>
      </c>
      <c r="F19" s="19">
        <v>33681.67</v>
      </c>
      <c r="G19" s="19"/>
      <c r="H19" s="19">
        <f t="shared" si="5"/>
        <v>88501.67</v>
      </c>
    </row>
    <row r="20" spans="1:8" s="17" customFormat="1">
      <c r="A20" s="20">
        <v>2135015000</v>
      </c>
      <c r="B20" s="21" t="s">
        <v>32</v>
      </c>
      <c r="C20" s="19">
        <v>3288</v>
      </c>
      <c r="D20" s="19"/>
      <c r="E20" s="19">
        <f t="shared" si="4"/>
        <v>3288</v>
      </c>
      <c r="F20" s="19">
        <v>1370</v>
      </c>
      <c r="G20" s="19"/>
      <c r="H20" s="19">
        <f t="shared" si="5"/>
        <v>4658</v>
      </c>
    </row>
    <row r="21" spans="1:8" s="17" customFormat="1">
      <c r="A21" s="20">
        <v>2135016000</v>
      </c>
      <c r="B21" s="21" t="s">
        <v>33</v>
      </c>
      <c r="C21" s="19">
        <v>19464</v>
      </c>
      <c r="D21" s="19"/>
      <c r="E21" s="19">
        <f t="shared" si="4"/>
        <v>19464</v>
      </c>
      <c r="F21" s="19">
        <v>17950</v>
      </c>
      <c r="G21" s="19"/>
      <c r="H21" s="19">
        <f t="shared" si="5"/>
        <v>37414</v>
      </c>
    </row>
    <row r="22" spans="1:8" s="17" customFormat="1">
      <c r="A22" s="20">
        <v>2221016008</v>
      </c>
      <c r="B22" s="21" t="s">
        <v>34</v>
      </c>
      <c r="C22" s="19">
        <v>177432</v>
      </c>
      <c r="D22" s="19"/>
      <c r="E22" s="19">
        <f t="shared" si="4"/>
        <v>177432</v>
      </c>
      <c r="F22" s="19">
        <v>45500</v>
      </c>
      <c r="G22" s="19"/>
      <c r="H22" s="19">
        <f t="shared" si="5"/>
        <v>222932</v>
      </c>
    </row>
    <row r="23" spans="1:8" s="17" customFormat="1" ht="24">
      <c r="A23" s="20">
        <v>2926012000</v>
      </c>
      <c r="B23" s="21" t="s">
        <v>35</v>
      </c>
      <c r="C23" s="19">
        <v>15787</v>
      </c>
      <c r="D23" s="19"/>
      <c r="E23" s="19">
        <f t="shared" si="4"/>
        <v>15787</v>
      </c>
      <c r="F23" s="19">
        <v>14573</v>
      </c>
      <c r="G23" s="19"/>
      <c r="H23" s="19">
        <f t="shared" si="5"/>
        <v>30360</v>
      </c>
    </row>
    <row r="24" spans="1:8" s="17" customFormat="1" ht="24">
      <c r="A24" s="20">
        <v>2926012001</v>
      </c>
      <c r="B24" s="21" t="s">
        <v>36</v>
      </c>
      <c r="C24" s="19">
        <v>18901</v>
      </c>
      <c r="D24" s="19"/>
      <c r="E24" s="19">
        <f t="shared" si="4"/>
        <v>18901</v>
      </c>
      <c r="F24" s="19">
        <v>6300</v>
      </c>
      <c r="G24" s="19"/>
      <c r="H24" s="19">
        <f t="shared" si="5"/>
        <v>25201</v>
      </c>
    </row>
    <row r="25" spans="1:8" s="17" customFormat="1" ht="24">
      <c r="A25" s="20">
        <v>2926012003</v>
      </c>
      <c r="B25" s="21" t="s">
        <v>37</v>
      </c>
      <c r="C25" s="19">
        <v>18923</v>
      </c>
      <c r="D25" s="19"/>
      <c r="E25" s="19">
        <f t="shared" si="4"/>
        <v>18923</v>
      </c>
      <c r="F25" s="19">
        <v>7649</v>
      </c>
      <c r="G25" s="19"/>
      <c r="H25" s="19">
        <f t="shared" si="5"/>
        <v>26572</v>
      </c>
    </row>
    <row r="26" spans="1:8" s="17" customFormat="1" ht="24">
      <c r="A26" s="20">
        <v>2926012009</v>
      </c>
      <c r="B26" s="21" t="s">
        <v>29</v>
      </c>
      <c r="C26" s="19">
        <v>19998</v>
      </c>
      <c r="D26" s="19"/>
      <c r="E26" s="19">
        <f t="shared" si="4"/>
        <v>19998</v>
      </c>
      <c r="F26" s="19">
        <v>12198</v>
      </c>
      <c r="G26" s="19"/>
      <c r="H26" s="19">
        <f t="shared" si="5"/>
        <v>32196</v>
      </c>
    </row>
    <row r="27" spans="1:8" s="17" customFormat="1" ht="24">
      <c r="A27" s="20">
        <v>2926012100</v>
      </c>
      <c r="B27" s="21" t="s">
        <v>30</v>
      </c>
      <c r="C27" s="19">
        <v>48249</v>
      </c>
      <c r="D27" s="19"/>
      <c r="E27" s="19">
        <f t="shared" si="4"/>
        <v>48249</v>
      </c>
      <c r="F27" s="19">
        <v>23952</v>
      </c>
      <c r="G27" s="19"/>
      <c r="H27" s="19">
        <f t="shared" si="5"/>
        <v>72201</v>
      </c>
    </row>
    <row r="28" spans="1:8" s="17" customFormat="1" ht="24">
      <c r="A28" s="20">
        <v>2926012101</v>
      </c>
      <c r="B28" s="21" t="s">
        <v>27</v>
      </c>
      <c r="C28" s="19">
        <v>130072</v>
      </c>
      <c r="D28" s="19"/>
      <c r="E28" s="19">
        <f t="shared" si="4"/>
        <v>130072</v>
      </c>
      <c r="F28" s="19">
        <v>74260</v>
      </c>
      <c r="G28" s="19"/>
      <c r="H28" s="19">
        <f t="shared" si="5"/>
        <v>204332</v>
      </c>
    </row>
    <row r="29" spans="1:8" s="17" customFormat="1">
      <c r="A29" s="20">
        <v>2926016000</v>
      </c>
      <c r="B29" s="21" t="s">
        <v>33</v>
      </c>
      <c r="C29" s="19">
        <v>150692</v>
      </c>
      <c r="D29" s="19"/>
      <c r="E29" s="19">
        <f t="shared" si="4"/>
        <v>150692</v>
      </c>
      <c r="F29" s="19">
        <v>24612</v>
      </c>
      <c r="G29" s="19"/>
      <c r="H29" s="19">
        <f t="shared" si="5"/>
        <v>175304</v>
      </c>
    </row>
    <row r="30" spans="1:8" s="17" customFormat="1" ht="24">
      <c r="A30" s="20">
        <v>2931012000</v>
      </c>
      <c r="B30" s="21" t="s">
        <v>35</v>
      </c>
      <c r="C30" s="19">
        <v>43731</v>
      </c>
      <c r="D30" s="19"/>
      <c r="E30" s="19">
        <f t="shared" si="4"/>
        <v>43731</v>
      </c>
      <c r="F30" s="19">
        <v>9715.33</v>
      </c>
      <c r="G30" s="19"/>
      <c r="H30" s="19">
        <f t="shared" si="5"/>
        <v>53446.33</v>
      </c>
    </row>
    <row r="31" spans="1:8" s="17" customFormat="1">
      <c r="A31" s="20">
        <v>2931012006</v>
      </c>
      <c r="B31" s="21" t="s">
        <v>38</v>
      </c>
      <c r="C31" s="19">
        <v>34062</v>
      </c>
      <c r="D31" s="19"/>
      <c r="E31" s="19">
        <f t="shared" si="4"/>
        <v>34062</v>
      </c>
      <c r="F31" s="19">
        <v>1468</v>
      </c>
      <c r="G31" s="19"/>
      <c r="H31" s="19">
        <f t="shared" si="5"/>
        <v>35530</v>
      </c>
    </row>
    <row r="32" spans="1:8" s="17" customFormat="1" ht="24">
      <c r="A32" s="20">
        <v>2931012009</v>
      </c>
      <c r="B32" s="21" t="s">
        <v>29</v>
      </c>
      <c r="C32" s="19">
        <v>39982</v>
      </c>
      <c r="D32" s="19"/>
      <c r="E32" s="19">
        <f t="shared" si="4"/>
        <v>39982</v>
      </c>
      <c r="F32" s="19">
        <v>2018.56</v>
      </c>
      <c r="G32" s="19"/>
      <c r="H32" s="19">
        <f t="shared" si="5"/>
        <v>42000.56</v>
      </c>
    </row>
    <row r="33" spans="1:8" s="17" customFormat="1" ht="24">
      <c r="A33" s="20">
        <v>2931012100</v>
      </c>
      <c r="B33" s="21" t="s">
        <v>30</v>
      </c>
      <c r="C33" s="19">
        <v>95995</v>
      </c>
      <c r="D33" s="19"/>
      <c r="E33" s="19">
        <f t="shared" si="4"/>
        <v>95995</v>
      </c>
      <c r="F33" s="19">
        <v>6116</v>
      </c>
      <c r="G33" s="19"/>
      <c r="H33" s="19">
        <f t="shared" si="5"/>
        <v>102111</v>
      </c>
    </row>
    <row r="34" spans="1:8" s="17" customFormat="1" ht="24">
      <c r="A34" s="20">
        <v>2931012101</v>
      </c>
      <c r="B34" s="21" t="s">
        <v>27</v>
      </c>
      <c r="C34" s="19">
        <v>296205</v>
      </c>
      <c r="D34" s="19"/>
      <c r="E34" s="19">
        <f t="shared" si="4"/>
        <v>296205</v>
      </c>
      <c r="F34" s="19">
        <v>17005.330000000002</v>
      </c>
      <c r="G34" s="19"/>
      <c r="H34" s="19">
        <f t="shared" si="5"/>
        <v>313210.33</v>
      </c>
    </row>
    <row r="35" spans="1:8" s="17" customFormat="1">
      <c r="A35" s="20">
        <v>2931015000</v>
      </c>
      <c r="B35" s="21" t="s">
        <v>32</v>
      </c>
      <c r="C35" s="19">
        <v>48444</v>
      </c>
      <c r="D35" s="19"/>
      <c r="E35" s="19">
        <f t="shared" si="4"/>
        <v>48444</v>
      </c>
      <c r="F35" s="19">
        <v>1805</v>
      </c>
      <c r="G35" s="19"/>
      <c r="H35" s="19">
        <f t="shared" si="5"/>
        <v>50249</v>
      </c>
    </row>
    <row r="36" spans="1:8" s="17" customFormat="1">
      <c r="A36" s="20">
        <v>2931016000</v>
      </c>
      <c r="B36" s="21" t="s">
        <v>33</v>
      </c>
      <c r="C36" s="19">
        <v>208392</v>
      </c>
      <c r="D36" s="19"/>
      <c r="E36" s="19">
        <f t="shared" si="4"/>
        <v>208392</v>
      </c>
      <c r="F36" s="19">
        <v>10552</v>
      </c>
      <c r="G36" s="19"/>
      <c r="H36" s="19">
        <f t="shared" si="5"/>
        <v>218944</v>
      </c>
    </row>
    <row r="37" spans="1:8" s="17" customFormat="1" ht="24">
      <c r="A37" s="20">
        <v>3150012000</v>
      </c>
      <c r="B37" s="21" t="s">
        <v>35</v>
      </c>
      <c r="C37" s="19">
        <v>43719</v>
      </c>
      <c r="D37" s="19"/>
      <c r="E37" s="19">
        <f t="shared" si="4"/>
        <v>43719</v>
      </c>
      <c r="F37" s="19">
        <v>12144.17</v>
      </c>
      <c r="G37" s="19"/>
      <c r="H37" s="19">
        <f t="shared" si="5"/>
        <v>55863.17</v>
      </c>
    </row>
    <row r="38" spans="1:8" s="17" customFormat="1" ht="24">
      <c r="A38" s="20">
        <v>3150012001</v>
      </c>
      <c r="B38" s="21" t="s">
        <v>36</v>
      </c>
      <c r="C38" s="19">
        <v>0</v>
      </c>
      <c r="D38" s="19"/>
      <c r="E38" s="19">
        <f t="shared" si="4"/>
        <v>0</v>
      </c>
      <c r="F38" s="19">
        <v>10500.83</v>
      </c>
      <c r="G38" s="19"/>
      <c r="H38" s="19">
        <f t="shared" si="5"/>
        <v>10500.83</v>
      </c>
    </row>
    <row r="39" spans="1:8" s="17" customFormat="1" ht="24">
      <c r="A39" s="20">
        <v>3150012009</v>
      </c>
      <c r="B39" s="21" t="s">
        <v>29</v>
      </c>
      <c r="C39" s="19">
        <v>17854</v>
      </c>
      <c r="D39" s="19"/>
      <c r="E39" s="19">
        <f t="shared" si="4"/>
        <v>17854</v>
      </c>
      <c r="F39" s="19">
        <v>3975</v>
      </c>
      <c r="G39" s="19"/>
      <c r="H39" s="19">
        <f t="shared" si="5"/>
        <v>21829</v>
      </c>
    </row>
    <row r="40" spans="1:8" s="17" customFormat="1" ht="24">
      <c r="A40" s="20">
        <v>3150012100</v>
      </c>
      <c r="B40" s="21" t="s">
        <v>30</v>
      </c>
      <c r="C40" s="19">
        <v>42043</v>
      </c>
      <c r="D40" s="19"/>
      <c r="E40" s="19">
        <f t="shared" si="4"/>
        <v>42043</v>
      </c>
      <c r="F40" s="19">
        <v>15498.33</v>
      </c>
      <c r="G40" s="19"/>
      <c r="H40" s="19">
        <f t="shared" si="5"/>
        <v>57541.33</v>
      </c>
    </row>
    <row r="41" spans="1:8" s="17" customFormat="1" ht="24">
      <c r="A41" s="20">
        <v>3150012101</v>
      </c>
      <c r="B41" s="21" t="s">
        <v>27</v>
      </c>
      <c r="C41" s="19">
        <v>117094</v>
      </c>
      <c r="D41" s="19"/>
      <c r="E41" s="19">
        <f t="shared" si="4"/>
        <v>117094</v>
      </c>
      <c r="F41" s="19">
        <v>43872.5</v>
      </c>
      <c r="G41" s="19"/>
      <c r="H41" s="19">
        <f t="shared" si="5"/>
        <v>160966.5</v>
      </c>
    </row>
    <row r="42" spans="1:8" s="17" customFormat="1" ht="24">
      <c r="A42" s="20">
        <v>3150013000</v>
      </c>
      <c r="B42" s="21" t="s">
        <v>31</v>
      </c>
      <c r="C42" s="19">
        <v>0</v>
      </c>
      <c r="D42" s="19"/>
      <c r="E42" s="19">
        <f t="shared" si="4"/>
        <v>0</v>
      </c>
      <c r="F42" s="19">
        <v>80587.5</v>
      </c>
      <c r="G42" s="19"/>
      <c r="H42" s="19">
        <f t="shared" si="5"/>
        <v>80587.5</v>
      </c>
    </row>
    <row r="43" spans="1:8" s="17" customFormat="1">
      <c r="A43" s="20">
        <v>3150015000</v>
      </c>
      <c r="B43" s="21" t="s">
        <v>32</v>
      </c>
      <c r="C43" s="19">
        <v>9515</v>
      </c>
      <c r="D43" s="19"/>
      <c r="E43" s="19">
        <f t="shared" si="4"/>
        <v>9515</v>
      </c>
      <c r="F43" s="19">
        <v>2482.5</v>
      </c>
      <c r="G43" s="19"/>
      <c r="H43" s="19">
        <f t="shared" si="5"/>
        <v>11997.5</v>
      </c>
    </row>
    <row r="44" spans="1:8" s="17" customFormat="1">
      <c r="A44" s="20">
        <v>3150016000</v>
      </c>
      <c r="B44" s="21" t="s">
        <v>33</v>
      </c>
      <c r="C44" s="19">
        <v>60132</v>
      </c>
      <c r="D44" s="19"/>
      <c r="E44" s="19">
        <f t="shared" si="4"/>
        <v>60132</v>
      </c>
      <c r="F44" s="19">
        <v>44160</v>
      </c>
      <c r="G44" s="19"/>
      <c r="H44" s="19">
        <f t="shared" si="5"/>
        <v>104292</v>
      </c>
    </row>
    <row r="45" spans="1:8" s="17" customFormat="1" ht="24">
      <c r="A45" s="20">
        <v>4920012000</v>
      </c>
      <c r="B45" s="21" t="s">
        <v>35</v>
      </c>
      <c r="C45" s="19">
        <v>74079</v>
      </c>
      <c r="D45" s="19"/>
      <c r="E45" s="19">
        <f t="shared" si="4"/>
        <v>74079</v>
      </c>
      <c r="F45" s="19">
        <v>113349.17</v>
      </c>
      <c r="G45" s="19"/>
      <c r="H45" s="19">
        <f t="shared" si="5"/>
        <v>187428.16999999998</v>
      </c>
    </row>
    <row r="46" spans="1:8" s="17" customFormat="1" ht="24">
      <c r="A46" s="20">
        <v>4920012004</v>
      </c>
      <c r="B46" s="21" t="s">
        <v>28</v>
      </c>
      <c r="C46" s="19">
        <v>15748</v>
      </c>
      <c r="D46" s="19"/>
      <c r="E46" s="19">
        <f t="shared" si="4"/>
        <v>15748</v>
      </c>
      <c r="F46" s="19">
        <v>6561.67</v>
      </c>
      <c r="G46" s="19"/>
      <c r="H46" s="19">
        <f t="shared" si="5"/>
        <v>22309.67</v>
      </c>
    </row>
    <row r="47" spans="1:8" s="17" customFormat="1">
      <c r="A47" s="20">
        <v>4920012006</v>
      </c>
      <c r="B47" s="21" t="s">
        <v>38</v>
      </c>
      <c r="C47" s="19">
        <v>18853</v>
      </c>
      <c r="D47" s="19"/>
      <c r="E47" s="19">
        <f t="shared" si="4"/>
        <v>18853</v>
      </c>
      <c r="F47" s="19">
        <v>12328.5</v>
      </c>
      <c r="G47" s="19"/>
      <c r="H47" s="19">
        <f t="shared" si="5"/>
        <v>31181.5</v>
      </c>
    </row>
    <row r="48" spans="1:8" s="17" customFormat="1" ht="24">
      <c r="A48" s="20">
        <v>4920012009</v>
      </c>
      <c r="B48" s="21" t="s">
        <v>29</v>
      </c>
      <c r="C48" s="19">
        <v>29162</v>
      </c>
      <c r="D48" s="19"/>
      <c r="E48" s="19">
        <f t="shared" si="4"/>
        <v>29162</v>
      </c>
      <c r="F48" s="19">
        <v>34351.25</v>
      </c>
      <c r="G48" s="19"/>
      <c r="H48" s="19">
        <f t="shared" si="5"/>
        <v>63513.25</v>
      </c>
    </row>
    <row r="49" spans="1:8" s="17" customFormat="1" ht="24">
      <c r="A49" s="20">
        <v>4920012100</v>
      </c>
      <c r="B49" s="21" t="s">
        <v>30</v>
      </c>
      <c r="C49" s="19">
        <v>74340</v>
      </c>
      <c r="D49" s="19"/>
      <c r="E49" s="19">
        <f t="shared" si="4"/>
        <v>74340</v>
      </c>
      <c r="F49" s="19">
        <v>88058.34</v>
      </c>
      <c r="G49" s="19"/>
      <c r="H49" s="19">
        <f t="shared" si="5"/>
        <v>162398.34</v>
      </c>
    </row>
    <row r="50" spans="1:8" s="17" customFormat="1" ht="24">
      <c r="A50" s="20">
        <v>4920012101</v>
      </c>
      <c r="B50" s="21" t="s">
        <v>27</v>
      </c>
      <c r="C50" s="19">
        <v>203548</v>
      </c>
      <c r="D50" s="19"/>
      <c r="E50" s="19">
        <f t="shared" si="4"/>
        <v>203548</v>
      </c>
      <c r="F50" s="19">
        <v>240515.84</v>
      </c>
      <c r="G50" s="19"/>
      <c r="H50" s="19">
        <f t="shared" si="5"/>
        <v>444063.83999999997</v>
      </c>
    </row>
    <row r="51" spans="1:8" s="17" customFormat="1" ht="24">
      <c r="A51" s="20">
        <v>4920013000</v>
      </c>
      <c r="B51" s="21" t="s">
        <v>31</v>
      </c>
      <c r="C51" s="19">
        <v>107709</v>
      </c>
      <c r="D51" s="19"/>
      <c r="E51" s="19">
        <f t="shared" si="4"/>
        <v>107709</v>
      </c>
      <c r="F51" s="19">
        <v>58495.83</v>
      </c>
      <c r="G51" s="19"/>
      <c r="H51" s="19">
        <f t="shared" si="5"/>
        <v>166204.83000000002</v>
      </c>
    </row>
    <row r="52" spans="1:8" s="17" customFormat="1">
      <c r="A52" s="20">
        <v>4920015000</v>
      </c>
      <c r="B52" s="21" t="s">
        <v>32</v>
      </c>
      <c r="C52" s="19">
        <v>31853</v>
      </c>
      <c r="D52" s="19"/>
      <c r="E52" s="19">
        <f t="shared" si="4"/>
        <v>31853</v>
      </c>
      <c r="F52" s="19">
        <v>16305.83</v>
      </c>
      <c r="G52" s="19"/>
      <c r="H52" s="19">
        <f t="shared" si="5"/>
        <v>48158.83</v>
      </c>
    </row>
    <row r="53" spans="1:8" s="17" customFormat="1">
      <c r="A53" s="20">
        <v>4920016000</v>
      </c>
      <c r="B53" s="21" t="s">
        <v>33</v>
      </c>
      <c r="C53" s="19">
        <v>156470</v>
      </c>
      <c r="D53" s="19"/>
      <c r="E53" s="19">
        <f t="shared" si="4"/>
        <v>156470</v>
      </c>
      <c r="F53" s="19">
        <v>177063.33</v>
      </c>
      <c r="G53" s="19"/>
      <c r="H53" s="19">
        <f t="shared" si="5"/>
        <v>333533.32999999996</v>
      </c>
    </row>
    <row r="54" spans="1:8" s="17" customFormat="1" ht="24">
      <c r="A54" s="20" t="s">
        <v>39</v>
      </c>
      <c r="B54" s="21" t="s">
        <v>37</v>
      </c>
      <c r="C54" s="19">
        <v>18922</v>
      </c>
      <c r="D54" s="19"/>
      <c r="E54" s="19">
        <f t="shared" si="4"/>
        <v>18922</v>
      </c>
      <c r="F54" s="19">
        <v>7883.33</v>
      </c>
      <c r="G54" s="19"/>
      <c r="H54" s="19">
        <f t="shared" si="5"/>
        <v>26805.33</v>
      </c>
    </row>
    <row r="55" spans="1:8" s="17" customFormat="1" ht="24">
      <c r="A55" s="20">
        <v>4924012001</v>
      </c>
      <c r="B55" s="21" t="s">
        <v>36</v>
      </c>
      <c r="C55" s="19">
        <v>12601</v>
      </c>
      <c r="D55" s="19"/>
      <c r="E55" s="19">
        <f t="shared" si="4"/>
        <v>12601</v>
      </c>
      <c r="F55" s="19">
        <v>10500.83</v>
      </c>
      <c r="G55" s="19"/>
      <c r="H55" s="19">
        <f t="shared" si="5"/>
        <v>23101.83</v>
      </c>
    </row>
    <row r="56" spans="1:8" s="17" customFormat="1" ht="24">
      <c r="A56" s="20">
        <v>4924012004</v>
      </c>
      <c r="B56" s="21" t="s">
        <v>28</v>
      </c>
      <c r="C56" s="19">
        <v>0</v>
      </c>
      <c r="D56" s="19"/>
      <c r="E56" s="19">
        <f t="shared" si="4"/>
        <v>0</v>
      </c>
      <c r="F56" s="19">
        <v>6561.67</v>
      </c>
      <c r="G56" s="19"/>
      <c r="H56" s="19">
        <f t="shared" si="5"/>
        <v>6561.67</v>
      </c>
    </row>
    <row r="57" spans="1:8" s="17" customFormat="1">
      <c r="A57" s="20">
        <v>4924012006</v>
      </c>
      <c r="B57" s="21" t="s">
        <v>38</v>
      </c>
      <c r="C57" s="19">
        <v>2301</v>
      </c>
      <c r="D57" s="19"/>
      <c r="E57" s="19">
        <f t="shared" si="4"/>
        <v>2301</v>
      </c>
      <c r="F57" s="19">
        <v>1253.33</v>
      </c>
      <c r="G57" s="19"/>
      <c r="H57" s="19">
        <f t="shared" si="5"/>
        <v>3554.33</v>
      </c>
    </row>
    <row r="58" spans="1:8" s="17" customFormat="1" ht="24">
      <c r="A58" s="20">
        <v>4924012009</v>
      </c>
      <c r="B58" s="21" t="s">
        <v>29</v>
      </c>
      <c r="C58" s="19">
        <v>3164</v>
      </c>
      <c r="D58" s="19"/>
      <c r="E58" s="19">
        <f t="shared" si="4"/>
        <v>3164</v>
      </c>
      <c r="F58" s="19">
        <v>3215</v>
      </c>
      <c r="G58" s="19"/>
      <c r="H58" s="19">
        <f t="shared" si="5"/>
        <v>6379</v>
      </c>
    </row>
    <row r="59" spans="1:8" s="17" customFormat="1" ht="24">
      <c r="A59" s="20">
        <v>4924012100</v>
      </c>
      <c r="B59" s="21" t="s">
        <v>30</v>
      </c>
      <c r="C59" s="19">
        <v>7660</v>
      </c>
      <c r="D59" s="19"/>
      <c r="E59" s="19">
        <f t="shared" si="4"/>
        <v>7660</v>
      </c>
      <c r="F59" s="19">
        <v>10215</v>
      </c>
      <c r="G59" s="19"/>
      <c r="H59" s="19">
        <f t="shared" si="5"/>
        <v>17875</v>
      </c>
    </row>
    <row r="60" spans="1:8" s="17" customFormat="1" ht="24">
      <c r="A60" s="20">
        <v>4924012101</v>
      </c>
      <c r="B60" s="21" t="s">
        <v>27</v>
      </c>
      <c r="C60" s="19">
        <v>19832</v>
      </c>
      <c r="D60" s="19"/>
      <c r="E60" s="19">
        <f t="shared" si="4"/>
        <v>19832</v>
      </c>
      <c r="F60" s="19">
        <v>26517.5</v>
      </c>
      <c r="G60" s="19"/>
      <c r="H60" s="19">
        <f t="shared" si="5"/>
        <v>46349.5</v>
      </c>
    </row>
    <row r="61" spans="1:8" s="17" customFormat="1">
      <c r="A61" s="20">
        <v>4924015000</v>
      </c>
      <c r="B61" s="21" t="s">
        <v>32</v>
      </c>
      <c r="C61" s="19">
        <v>4089</v>
      </c>
      <c r="D61" s="19"/>
      <c r="E61" s="19">
        <f t="shared" si="4"/>
        <v>4089</v>
      </c>
      <c r="F61" s="19">
        <v>3772.5</v>
      </c>
      <c r="G61" s="19"/>
      <c r="H61" s="19">
        <f t="shared" si="5"/>
        <v>7861.5</v>
      </c>
    </row>
    <row r="62" spans="1:8" s="17" customFormat="1">
      <c r="A62" s="20">
        <v>4924016000</v>
      </c>
      <c r="B62" s="21" t="s">
        <v>33</v>
      </c>
      <c r="C62" s="19">
        <v>28212</v>
      </c>
      <c r="D62" s="19"/>
      <c r="E62" s="19">
        <f t="shared" si="4"/>
        <v>28212</v>
      </c>
      <c r="F62" s="19">
        <v>20440</v>
      </c>
      <c r="G62" s="19"/>
      <c r="H62" s="19">
        <f t="shared" si="5"/>
        <v>48652</v>
      </c>
    </row>
    <row r="63" spans="1:8" s="17" customFormat="1" ht="24">
      <c r="A63" s="20">
        <v>5241013000</v>
      </c>
      <c r="B63" s="21" t="s">
        <v>31</v>
      </c>
      <c r="C63" s="19">
        <v>133437</v>
      </c>
      <c r="D63" s="19"/>
      <c r="E63" s="19">
        <f t="shared" si="4"/>
        <v>133437</v>
      </c>
      <c r="F63" s="19">
        <v>24647.5</v>
      </c>
      <c r="G63" s="19"/>
      <c r="H63" s="19">
        <f t="shared" si="5"/>
        <v>158084.5</v>
      </c>
    </row>
    <row r="64" spans="1:8" s="17" customFormat="1">
      <c r="A64" s="20">
        <v>5241016000</v>
      </c>
      <c r="B64" s="21" t="s">
        <v>33</v>
      </c>
      <c r="C64" s="19">
        <v>70056</v>
      </c>
      <c r="D64" s="19"/>
      <c r="E64" s="19">
        <f t="shared" si="4"/>
        <v>70056</v>
      </c>
      <c r="F64" s="19">
        <v>7740</v>
      </c>
      <c r="G64" s="19"/>
      <c r="H64" s="19">
        <f t="shared" si="5"/>
        <v>77796</v>
      </c>
    </row>
    <row r="65" spans="1:8" s="17" customFormat="1" ht="24">
      <c r="A65" s="20">
        <v>12320013000</v>
      </c>
      <c r="B65" s="21" t="s">
        <v>31</v>
      </c>
      <c r="C65" s="19">
        <v>98815</v>
      </c>
      <c r="D65" s="19"/>
      <c r="E65" s="19">
        <f t="shared" si="4"/>
        <v>98815</v>
      </c>
      <c r="F65" s="19">
        <v>33535.83</v>
      </c>
      <c r="G65" s="19"/>
      <c r="H65" s="19">
        <f t="shared" si="5"/>
        <v>132350.83000000002</v>
      </c>
    </row>
    <row r="66" spans="1:8" s="17" customFormat="1" ht="24">
      <c r="A66" s="20">
        <v>2132012101</v>
      </c>
      <c r="B66" s="21" t="s">
        <v>27</v>
      </c>
      <c r="C66" s="19">
        <v>3142216</v>
      </c>
      <c r="D66" s="19"/>
      <c r="E66" s="19">
        <f t="shared" si="4"/>
        <v>3142216</v>
      </c>
      <c r="F66" s="19"/>
      <c r="G66" s="19">
        <v>48680.23</v>
      </c>
      <c r="H66" s="19">
        <f t="shared" si="5"/>
        <v>3093535.77</v>
      </c>
    </row>
    <row r="67" spans="1:8" s="17" customFormat="1" ht="24">
      <c r="A67" s="20">
        <v>2133012101</v>
      </c>
      <c r="B67" s="21" t="s">
        <v>27</v>
      </c>
      <c r="C67" s="19">
        <v>269300</v>
      </c>
      <c r="D67" s="19"/>
      <c r="E67" s="19">
        <f t="shared" si="4"/>
        <v>269300</v>
      </c>
      <c r="F67" s="19"/>
      <c r="G67" s="19">
        <v>100232</v>
      </c>
      <c r="H67" s="19">
        <f t="shared" si="5"/>
        <v>169068</v>
      </c>
    </row>
    <row r="68" spans="1:8" s="17" customFormat="1">
      <c r="A68" s="20">
        <v>2133015000</v>
      </c>
      <c r="B68" s="21" t="s">
        <v>32</v>
      </c>
      <c r="C68" s="19">
        <v>74057</v>
      </c>
      <c r="D68" s="19"/>
      <c r="E68" s="19">
        <f t="shared" si="4"/>
        <v>74057</v>
      </c>
      <c r="F68" s="19"/>
      <c r="G68" s="19">
        <v>23000</v>
      </c>
      <c r="H68" s="19">
        <f t="shared" si="5"/>
        <v>51057</v>
      </c>
    </row>
    <row r="69" spans="1:8" s="17" customFormat="1" ht="24">
      <c r="A69" s="20">
        <v>2920212001</v>
      </c>
      <c r="B69" s="21" t="s">
        <v>36</v>
      </c>
      <c r="C69" s="19">
        <v>37803</v>
      </c>
      <c r="D69" s="19"/>
      <c r="E69" s="19">
        <f t="shared" si="4"/>
        <v>37803</v>
      </c>
      <c r="F69" s="19"/>
      <c r="G69" s="19">
        <v>10500.82</v>
      </c>
      <c r="H69" s="19">
        <f t="shared" si="5"/>
        <v>27302.18</v>
      </c>
    </row>
    <row r="70" spans="1:8" s="17" customFormat="1" ht="24">
      <c r="A70" s="20">
        <v>2920212003</v>
      </c>
      <c r="B70" s="21" t="s">
        <v>37</v>
      </c>
      <c r="C70" s="19">
        <v>37844</v>
      </c>
      <c r="D70" s="19"/>
      <c r="E70" s="19">
        <f t="shared" si="4"/>
        <v>37844</v>
      </c>
      <c r="F70" s="19"/>
      <c r="G70" s="19">
        <v>7884.17</v>
      </c>
      <c r="H70" s="19">
        <f t="shared" si="5"/>
        <v>29959.83</v>
      </c>
    </row>
    <row r="71" spans="1:8" s="17" customFormat="1" ht="24">
      <c r="A71" s="20">
        <v>2920212004</v>
      </c>
      <c r="B71" s="21" t="s">
        <v>28</v>
      </c>
      <c r="C71" s="19">
        <v>23622</v>
      </c>
      <c r="D71" s="19"/>
      <c r="E71" s="19">
        <f t="shared" si="4"/>
        <v>23622</v>
      </c>
      <c r="F71" s="19"/>
      <c r="G71" s="19">
        <v>6561.67</v>
      </c>
      <c r="H71" s="19">
        <f t="shared" si="5"/>
        <v>17060.330000000002</v>
      </c>
    </row>
    <row r="72" spans="1:8" s="17" customFormat="1" ht="24">
      <c r="A72" s="20">
        <v>2920212009</v>
      </c>
      <c r="B72" s="21" t="s">
        <v>29</v>
      </c>
      <c r="C72" s="19">
        <v>32702</v>
      </c>
      <c r="D72" s="19"/>
      <c r="E72" s="19">
        <f t="shared" si="4"/>
        <v>32702</v>
      </c>
      <c r="F72" s="19"/>
      <c r="G72" s="19">
        <v>13155</v>
      </c>
      <c r="H72" s="19">
        <f t="shared" si="5"/>
        <v>19547</v>
      </c>
    </row>
    <row r="73" spans="1:8" s="17" customFormat="1" ht="24">
      <c r="A73" s="20">
        <v>2920212100</v>
      </c>
      <c r="B73" s="21" t="s">
        <v>30</v>
      </c>
      <c r="C73" s="19">
        <v>83041</v>
      </c>
      <c r="D73" s="19"/>
      <c r="E73" s="19">
        <f t="shared" si="4"/>
        <v>83041</v>
      </c>
      <c r="F73" s="19"/>
      <c r="G73" s="19">
        <v>15797.5</v>
      </c>
      <c r="H73" s="19">
        <f t="shared" si="5"/>
        <v>67243.5</v>
      </c>
    </row>
    <row r="74" spans="1:8" s="17" customFormat="1" ht="24">
      <c r="A74" s="20">
        <v>2920212101</v>
      </c>
      <c r="B74" s="21" t="s">
        <v>27</v>
      </c>
      <c r="C74" s="19">
        <v>221645</v>
      </c>
      <c r="D74" s="19"/>
      <c r="E74" s="19">
        <f t="shared" si="4"/>
        <v>221645</v>
      </c>
      <c r="F74" s="19"/>
      <c r="G74" s="19">
        <v>43480.84</v>
      </c>
      <c r="H74" s="19">
        <f t="shared" si="5"/>
        <v>178164.16</v>
      </c>
    </row>
    <row r="75" spans="1:8" s="17" customFormat="1">
      <c r="A75" s="20">
        <v>2920215000</v>
      </c>
      <c r="B75" s="21" t="s">
        <v>32</v>
      </c>
      <c r="C75" s="19">
        <v>32291</v>
      </c>
      <c r="D75" s="19"/>
      <c r="E75" s="19">
        <f t="shared" si="4"/>
        <v>32291</v>
      </c>
      <c r="F75" s="19"/>
      <c r="G75" s="19">
        <v>1255</v>
      </c>
      <c r="H75" s="19">
        <f t="shared" si="5"/>
        <v>31036</v>
      </c>
    </row>
    <row r="76" spans="1:8" s="17" customFormat="1">
      <c r="A76" s="20">
        <v>2920216000</v>
      </c>
      <c r="B76" s="21" t="s">
        <v>33</v>
      </c>
      <c r="C76" s="19">
        <v>174108</v>
      </c>
      <c r="D76" s="19"/>
      <c r="E76" s="19">
        <f t="shared" si="4"/>
        <v>174108</v>
      </c>
      <c r="F76" s="19"/>
      <c r="G76" s="19">
        <v>25010</v>
      </c>
      <c r="H76" s="19">
        <f t="shared" si="5"/>
        <v>149098</v>
      </c>
    </row>
    <row r="77" spans="1:8" s="17" customFormat="1" ht="24">
      <c r="A77" s="20">
        <v>2926013000</v>
      </c>
      <c r="B77" s="21" t="s">
        <v>31</v>
      </c>
      <c r="C77" s="19">
        <v>180821</v>
      </c>
      <c r="D77" s="19"/>
      <c r="E77" s="19">
        <f t="shared" si="4"/>
        <v>180821</v>
      </c>
      <c r="F77" s="19"/>
      <c r="G77" s="19">
        <v>40312</v>
      </c>
      <c r="H77" s="19">
        <f t="shared" si="5"/>
        <v>140509</v>
      </c>
    </row>
    <row r="78" spans="1:8" s="17" customFormat="1" ht="24">
      <c r="A78" s="20">
        <v>4231112101</v>
      </c>
      <c r="B78" s="21" t="s">
        <v>27</v>
      </c>
      <c r="C78" s="19">
        <v>126076</v>
      </c>
      <c r="D78" s="19"/>
      <c r="E78" s="19">
        <f t="shared" si="4"/>
        <v>126076</v>
      </c>
      <c r="F78" s="19"/>
      <c r="G78" s="19">
        <v>45500</v>
      </c>
      <c r="H78" s="19">
        <f t="shared" si="5"/>
        <v>80576</v>
      </c>
    </row>
    <row r="79" spans="1:8" s="17" customFormat="1" ht="24">
      <c r="A79" s="20">
        <v>4920112000</v>
      </c>
      <c r="B79" s="21" t="s">
        <v>35</v>
      </c>
      <c r="C79" s="19">
        <v>102011</v>
      </c>
      <c r="D79" s="19"/>
      <c r="E79" s="19">
        <f t="shared" ref="E79:E109" si="6">C79+D79</f>
        <v>102011</v>
      </c>
      <c r="F79" s="19"/>
      <c r="G79" s="19">
        <v>86823.33</v>
      </c>
      <c r="H79" s="19">
        <f t="shared" ref="H79:H109" si="7">E79+F79-G79</f>
        <v>15187.669999999998</v>
      </c>
    </row>
    <row r="80" spans="1:8" s="17" customFormat="1" ht="24">
      <c r="A80" s="20">
        <v>4920112004</v>
      </c>
      <c r="B80" s="21" t="s">
        <v>28</v>
      </c>
      <c r="C80" s="19">
        <v>55118</v>
      </c>
      <c r="D80" s="19"/>
      <c r="E80" s="19">
        <f t="shared" si="6"/>
        <v>55118</v>
      </c>
      <c r="F80" s="19"/>
      <c r="G80" s="19">
        <v>13123.33</v>
      </c>
      <c r="H80" s="19">
        <f t="shared" si="7"/>
        <v>41994.67</v>
      </c>
    </row>
    <row r="81" spans="1:8" s="17" customFormat="1">
      <c r="A81" s="20">
        <v>4920112006</v>
      </c>
      <c r="B81" s="21" t="s">
        <v>38</v>
      </c>
      <c r="C81" s="19">
        <v>33033</v>
      </c>
      <c r="D81" s="19"/>
      <c r="E81" s="19">
        <f t="shared" si="6"/>
        <v>33033</v>
      </c>
      <c r="F81" s="19"/>
      <c r="G81" s="19">
        <v>8401</v>
      </c>
      <c r="H81" s="19">
        <f t="shared" si="7"/>
        <v>24632</v>
      </c>
    </row>
    <row r="82" spans="1:8" s="17" customFormat="1" ht="24">
      <c r="A82" s="20">
        <v>4920112009</v>
      </c>
      <c r="B82" s="21" t="s">
        <v>29</v>
      </c>
      <c r="C82" s="19">
        <v>46468</v>
      </c>
      <c r="D82" s="19"/>
      <c r="E82" s="19">
        <f t="shared" si="6"/>
        <v>46468</v>
      </c>
      <c r="F82" s="19"/>
      <c r="G82" s="19">
        <v>16941.25</v>
      </c>
      <c r="H82" s="19">
        <f t="shared" si="7"/>
        <v>29526.75</v>
      </c>
    </row>
    <row r="83" spans="1:8" s="17" customFormat="1" ht="24">
      <c r="A83" s="20">
        <v>4920112100</v>
      </c>
      <c r="B83" s="21" t="s">
        <v>30</v>
      </c>
      <c r="C83" s="19">
        <v>118968</v>
      </c>
      <c r="D83" s="19"/>
      <c r="E83" s="19">
        <f t="shared" si="6"/>
        <v>118968</v>
      </c>
      <c r="F83" s="19"/>
      <c r="G83" s="19">
        <v>69961.67</v>
      </c>
      <c r="H83" s="19">
        <f t="shared" si="7"/>
        <v>49006.33</v>
      </c>
    </row>
    <row r="84" spans="1:8" s="17" customFormat="1" ht="24">
      <c r="A84" s="20">
        <v>4920112101</v>
      </c>
      <c r="B84" s="21" t="s">
        <v>27</v>
      </c>
      <c r="C84" s="19">
        <v>342240</v>
      </c>
      <c r="D84" s="19"/>
      <c r="E84" s="19">
        <f t="shared" si="6"/>
        <v>342240</v>
      </c>
      <c r="F84" s="19"/>
      <c r="G84" s="19">
        <v>191590</v>
      </c>
      <c r="H84" s="19">
        <f t="shared" si="7"/>
        <v>150650</v>
      </c>
    </row>
    <row r="85" spans="1:8" s="17" customFormat="1" ht="24">
      <c r="A85" s="20">
        <v>4920113000</v>
      </c>
      <c r="B85" s="21" t="s">
        <v>31</v>
      </c>
      <c r="C85" s="19">
        <v>187605</v>
      </c>
      <c r="D85" s="19"/>
      <c r="E85" s="19">
        <f t="shared" si="6"/>
        <v>187605</v>
      </c>
      <c r="F85" s="19"/>
      <c r="G85" s="19">
        <v>102774.17</v>
      </c>
      <c r="H85" s="19">
        <f t="shared" si="7"/>
        <v>84830.83</v>
      </c>
    </row>
    <row r="86" spans="1:8" s="17" customFormat="1">
      <c r="A86" s="20">
        <v>4920115000</v>
      </c>
      <c r="B86" s="21" t="s">
        <v>32</v>
      </c>
      <c r="C86" s="19">
        <v>47314</v>
      </c>
      <c r="D86" s="19"/>
      <c r="E86" s="19">
        <f t="shared" si="6"/>
        <v>47314</v>
      </c>
      <c r="F86" s="19"/>
      <c r="G86" s="19">
        <v>16254.17</v>
      </c>
      <c r="H86" s="19">
        <f t="shared" si="7"/>
        <v>31059.83</v>
      </c>
    </row>
    <row r="87" spans="1:8" s="17" customFormat="1">
      <c r="A87" s="20">
        <v>4920116000</v>
      </c>
      <c r="B87" s="21" t="s">
        <v>33</v>
      </c>
      <c r="C87" s="19">
        <v>250024</v>
      </c>
      <c r="D87" s="19"/>
      <c r="E87" s="19">
        <f t="shared" si="6"/>
        <v>250024</v>
      </c>
      <c r="F87" s="19"/>
      <c r="G87" s="19">
        <v>163453.41</v>
      </c>
      <c r="H87" s="19">
        <f t="shared" si="7"/>
        <v>86570.59</v>
      </c>
    </row>
    <row r="88" spans="1:8" s="17" customFormat="1" ht="24">
      <c r="A88" s="20">
        <v>7311012004</v>
      </c>
      <c r="B88" s="21" t="s">
        <v>28</v>
      </c>
      <c r="C88" s="19">
        <v>15748</v>
      </c>
      <c r="D88" s="19"/>
      <c r="E88" s="19">
        <f t="shared" si="6"/>
        <v>15748</v>
      </c>
      <c r="F88" s="19"/>
      <c r="G88" s="19">
        <v>6561.67</v>
      </c>
      <c r="H88" s="19">
        <f t="shared" si="7"/>
        <v>9186.33</v>
      </c>
    </row>
    <row r="89" spans="1:8" s="17" customFormat="1" ht="24">
      <c r="A89" s="20">
        <v>7311012009</v>
      </c>
      <c r="B89" s="21" t="s">
        <v>29</v>
      </c>
      <c r="C89" s="19">
        <v>7604</v>
      </c>
      <c r="D89" s="19"/>
      <c r="E89" s="19">
        <f t="shared" si="6"/>
        <v>7604</v>
      </c>
      <c r="F89" s="19"/>
      <c r="G89" s="19">
        <v>1291.25</v>
      </c>
      <c r="H89" s="19">
        <f t="shared" si="7"/>
        <v>6312.75</v>
      </c>
    </row>
    <row r="90" spans="1:8" s="17" customFormat="1" ht="24">
      <c r="A90" s="20">
        <v>7311012100</v>
      </c>
      <c r="B90" s="21" t="s">
        <v>30</v>
      </c>
      <c r="C90" s="19">
        <v>18370</v>
      </c>
      <c r="D90" s="19"/>
      <c r="E90" s="19">
        <f t="shared" si="6"/>
        <v>18370</v>
      </c>
      <c r="F90" s="19"/>
      <c r="G90" s="19">
        <v>3831.67</v>
      </c>
      <c r="H90" s="19">
        <f t="shared" si="7"/>
        <v>14538.33</v>
      </c>
    </row>
    <row r="91" spans="1:8" s="17" customFormat="1" ht="24">
      <c r="A91" s="20">
        <v>7311012101</v>
      </c>
      <c r="B91" s="21" t="s">
        <v>27</v>
      </c>
      <c r="C91" s="19">
        <v>49486</v>
      </c>
      <c r="D91" s="19"/>
      <c r="E91" s="19">
        <f t="shared" si="6"/>
        <v>49486</v>
      </c>
      <c r="F91" s="19"/>
      <c r="G91" s="19">
        <v>9990.83</v>
      </c>
      <c r="H91" s="19">
        <f t="shared" si="7"/>
        <v>39495.17</v>
      </c>
    </row>
    <row r="92" spans="1:8" s="17" customFormat="1" ht="24">
      <c r="A92" s="20">
        <v>7311013000</v>
      </c>
      <c r="B92" s="21" t="s">
        <v>31</v>
      </c>
      <c r="C92" s="19">
        <v>240566</v>
      </c>
      <c r="D92" s="19"/>
      <c r="E92" s="19">
        <f t="shared" si="6"/>
        <v>240566</v>
      </c>
      <c r="F92" s="19"/>
      <c r="G92" s="19">
        <v>146545.82999999999</v>
      </c>
      <c r="H92" s="19">
        <f t="shared" si="7"/>
        <v>94020.170000000013</v>
      </c>
    </row>
    <row r="93" spans="1:8" s="17" customFormat="1">
      <c r="A93" s="20">
        <v>7311015000</v>
      </c>
      <c r="B93" s="21" t="s">
        <v>32</v>
      </c>
      <c r="C93" s="19">
        <v>13910</v>
      </c>
      <c r="D93" s="19"/>
      <c r="E93" s="19">
        <f t="shared" si="6"/>
        <v>13910</v>
      </c>
      <c r="F93" s="19"/>
      <c r="G93" s="19">
        <v>1370</v>
      </c>
      <c r="H93" s="19">
        <f t="shared" si="7"/>
        <v>12540</v>
      </c>
    </row>
    <row r="94" spans="1:8" s="17" customFormat="1">
      <c r="A94" s="20">
        <v>7311016000</v>
      </c>
      <c r="B94" s="21" t="s">
        <v>33</v>
      </c>
      <c r="C94" s="19">
        <v>97836</v>
      </c>
      <c r="D94" s="19"/>
      <c r="E94" s="19">
        <f t="shared" si="6"/>
        <v>97836</v>
      </c>
      <c r="F94" s="19"/>
      <c r="G94" s="19">
        <v>48999.92</v>
      </c>
      <c r="H94" s="19">
        <f t="shared" si="7"/>
        <v>48836.08</v>
      </c>
    </row>
    <row r="95" spans="1:8" s="17" customFormat="1" ht="24">
      <c r="A95" s="20">
        <v>8134113000</v>
      </c>
      <c r="B95" s="21" t="s">
        <v>31</v>
      </c>
      <c r="C95" s="19">
        <v>147770</v>
      </c>
      <c r="D95" s="19">
        <v>-7400</v>
      </c>
      <c r="E95" s="19">
        <f t="shared" si="6"/>
        <v>140370</v>
      </c>
      <c r="F95" s="19"/>
      <c r="G95" s="19">
        <v>36309.17</v>
      </c>
      <c r="H95" s="19">
        <f t="shared" si="7"/>
        <v>104060.83</v>
      </c>
    </row>
    <row r="96" spans="1:8" s="17" customFormat="1">
      <c r="A96" s="20">
        <v>8134116000</v>
      </c>
      <c r="B96" s="21" t="s">
        <v>33</v>
      </c>
      <c r="C96" s="19">
        <v>56928</v>
      </c>
      <c r="D96" s="19"/>
      <c r="E96" s="19">
        <f t="shared" si="6"/>
        <v>56928</v>
      </c>
      <c r="F96" s="19"/>
      <c r="G96" s="19">
        <v>11400</v>
      </c>
      <c r="H96" s="19">
        <f t="shared" si="7"/>
        <v>45528</v>
      </c>
    </row>
    <row r="97" spans="1:8" s="17" customFormat="1" ht="24">
      <c r="A97" s="20">
        <v>12320012001</v>
      </c>
      <c r="B97" s="21" t="s">
        <v>36</v>
      </c>
      <c r="C97" s="19">
        <v>12601</v>
      </c>
      <c r="D97" s="19"/>
      <c r="E97" s="19">
        <f t="shared" si="6"/>
        <v>12601</v>
      </c>
      <c r="F97" s="19"/>
      <c r="G97" s="19">
        <v>10500.83</v>
      </c>
      <c r="H97" s="19">
        <f t="shared" si="7"/>
        <v>2100.17</v>
      </c>
    </row>
    <row r="98" spans="1:8" s="17" customFormat="1" ht="24">
      <c r="A98" s="20">
        <v>12320012009</v>
      </c>
      <c r="B98" s="21" t="s">
        <v>29</v>
      </c>
      <c r="C98" s="19">
        <v>15670</v>
      </c>
      <c r="D98" s="19"/>
      <c r="E98" s="19">
        <f t="shared" si="6"/>
        <v>15670</v>
      </c>
      <c r="F98" s="19"/>
      <c r="G98" s="19">
        <v>1790</v>
      </c>
      <c r="H98" s="19">
        <f t="shared" si="7"/>
        <v>13880</v>
      </c>
    </row>
    <row r="99" spans="1:8" s="17" customFormat="1" ht="24">
      <c r="A99" s="20">
        <v>12320012100</v>
      </c>
      <c r="B99" s="21" t="s">
        <v>30</v>
      </c>
      <c r="C99" s="19">
        <v>36111</v>
      </c>
      <c r="D99" s="19"/>
      <c r="E99" s="19">
        <f t="shared" si="6"/>
        <v>36111</v>
      </c>
      <c r="F99" s="19"/>
      <c r="G99" s="19">
        <v>6383.33</v>
      </c>
      <c r="H99" s="19">
        <f t="shared" si="7"/>
        <v>29727.67</v>
      </c>
    </row>
    <row r="100" spans="1:8" s="17" customFormat="1" ht="24">
      <c r="A100" s="20">
        <v>12320012101</v>
      </c>
      <c r="B100" s="21" t="s">
        <v>27</v>
      </c>
      <c r="C100" s="19">
        <v>105371</v>
      </c>
      <c r="D100" s="19"/>
      <c r="E100" s="19">
        <f t="shared" si="6"/>
        <v>105371</v>
      </c>
      <c r="F100" s="19"/>
      <c r="G100" s="19">
        <v>16526.669999999998</v>
      </c>
      <c r="H100" s="19">
        <f t="shared" si="7"/>
        <v>88844.33</v>
      </c>
    </row>
    <row r="101" spans="1:8" s="17" customFormat="1">
      <c r="A101" s="20">
        <v>12320015000</v>
      </c>
      <c r="B101" s="21" t="s">
        <v>32</v>
      </c>
      <c r="C101" s="19">
        <v>20357</v>
      </c>
      <c r="D101" s="19"/>
      <c r="E101" s="19">
        <f t="shared" si="6"/>
        <v>20357</v>
      </c>
      <c r="F101" s="19"/>
      <c r="G101" s="19">
        <v>1255</v>
      </c>
      <c r="H101" s="19">
        <f t="shared" si="7"/>
        <v>19102</v>
      </c>
    </row>
    <row r="102" spans="1:8" s="17" customFormat="1">
      <c r="A102" s="20">
        <v>12320016000</v>
      </c>
      <c r="B102" s="21" t="s">
        <v>33</v>
      </c>
      <c r="C102" s="19">
        <v>101148</v>
      </c>
      <c r="D102" s="19"/>
      <c r="E102" s="19">
        <f t="shared" si="6"/>
        <v>101148</v>
      </c>
      <c r="F102" s="19"/>
      <c r="G102" s="19">
        <v>1470</v>
      </c>
      <c r="H102" s="19">
        <f t="shared" si="7"/>
        <v>99678</v>
      </c>
    </row>
    <row r="103" spans="1:8" s="17" customFormat="1" ht="24">
      <c r="A103" s="20">
        <v>12923112000</v>
      </c>
      <c r="B103" s="21" t="s">
        <v>35</v>
      </c>
      <c r="C103" s="19">
        <v>14573</v>
      </c>
      <c r="D103" s="19"/>
      <c r="E103" s="19">
        <f t="shared" si="6"/>
        <v>14573</v>
      </c>
      <c r="F103" s="19"/>
      <c r="G103" s="19">
        <v>12144.17</v>
      </c>
      <c r="H103" s="19">
        <f t="shared" si="7"/>
        <v>2428.83</v>
      </c>
    </row>
    <row r="104" spans="1:8" s="17" customFormat="1" ht="24">
      <c r="A104" s="20">
        <v>12923112003</v>
      </c>
      <c r="B104" s="21" t="s">
        <v>37</v>
      </c>
      <c r="C104" s="19">
        <v>9461</v>
      </c>
      <c r="D104" s="19"/>
      <c r="E104" s="19">
        <f t="shared" si="6"/>
        <v>9461</v>
      </c>
      <c r="F104" s="19"/>
      <c r="G104" s="19">
        <v>7883.33</v>
      </c>
      <c r="H104" s="19">
        <f t="shared" si="7"/>
        <v>1577.67</v>
      </c>
    </row>
    <row r="105" spans="1:8" s="17" customFormat="1" ht="24">
      <c r="A105" s="20">
        <v>12923112009</v>
      </c>
      <c r="B105" s="21" t="s">
        <v>29</v>
      </c>
      <c r="C105" s="19">
        <v>10294</v>
      </c>
      <c r="D105" s="19"/>
      <c r="E105" s="19">
        <f t="shared" si="6"/>
        <v>10294</v>
      </c>
      <c r="F105" s="19"/>
      <c r="G105" s="19">
        <v>3607.5</v>
      </c>
      <c r="H105" s="19">
        <f t="shared" si="7"/>
        <v>6686.5</v>
      </c>
    </row>
    <row r="106" spans="1:8" s="17" customFormat="1" ht="24">
      <c r="A106" s="20">
        <v>12923112100</v>
      </c>
      <c r="B106" s="21" t="s">
        <v>30</v>
      </c>
      <c r="C106" s="19">
        <v>25617</v>
      </c>
      <c r="D106" s="19"/>
      <c r="E106" s="19">
        <f t="shared" si="6"/>
        <v>25617</v>
      </c>
      <c r="F106" s="19"/>
      <c r="G106" s="19">
        <v>13984.17</v>
      </c>
      <c r="H106" s="19">
        <f t="shared" si="7"/>
        <v>11632.83</v>
      </c>
    </row>
    <row r="107" spans="1:8" s="17" customFormat="1" ht="24">
      <c r="A107" s="20">
        <v>12923112101</v>
      </c>
      <c r="B107" s="21" t="s">
        <v>27</v>
      </c>
      <c r="C107" s="19">
        <v>70583</v>
      </c>
      <c r="D107" s="19"/>
      <c r="E107" s="19">
        <f t="shared" si="6"/>
        <v>70583</v>
      </c>
      <c r="F107" s="19"/>
      <c r="G107" s="19">
        <v>35891.67</v>
      </c>
      <c r="H107" s="19">
        <f t="shared" si="7"/>
        <v>34691.33</v>
      </c>
    </row>
    <row r="108" spans="1:8" s="17" customFormat="1">
      <c r="A108" s="20">
        <v>12923115000</v>
      </c>
      <c r="B108" s="21" t="s">
        <v>32</v>
      </c>
      <c r="C108" s="19">
        <v>12928</v>
      </c>
      <c r="D108" s="19"/>
      <c r="E108" s="19">
        <f t="shared" si="6"/>
        <v>12928</v>
      </c>
      <c r="F108" s="19"/>
      <c r="G108" s="19">
        <v>2555.8200000000002</v>
      </c>
      <c r="H108" s="19">
        <f t="shared" si="7"/>
        <v>10372.18</v>
      </c>
    </row>
    <row r="109" spans="1:8" s="17" customFormat="1">
      <c r="A109" s="20">
        <v>12923116000</v>
      </c>
      <c r="B109" s="21" t="s">
        <v>33</v>
      </c>
      <c r="C109" s="19">
        <v>67260</v>
      </c>
      <c r="D109" s="19"/>
      <c r="E109" s="19">
        <f t="shared" si="6"/>
        <v>67260</v>
      </c>
      <c r="F109" s="19"/>
      <c r="G109" s="19">
        <v>17020</v>
      </c>
      <c r="H109" s="19">
        <f t="shared" si="7"/>
        <v>50240</v>
      </c>
    </row>
    <row r="110" spans="1:8" s="18" customFormat="1">
      <c r="A110" s="22"/>
      <c r="B110" s="29"/>
      <c r="C110" s="19"/>
      <c r="D110" s="19"/>
      <c r="E110" s="19"/>
      <c r="F110" s="19"/>
      <c r="G110" s="19"/>
      <c r="H110" s="19"/>
    </row>
    <row r="111" spans="1:8">
      <c r="A111" s="30"/>
      <c r="B111" s="31" t="s">
        <v>13</v>
      </c>
      <c r="C111" s="32">
        <f t="shared" ref="C111:H111" si="8">SUM(C10:C110)</f>
        <v>9700410</v>
      </c>
      <c r="D111" s="32">
        <f t="shared" si="8"/>
        <v>-7400</v>
      </c>
      <c r="E111" s="32">
        <f t="shared" si="8"/>
        <v>9693010</v>
      </c>
      <c r="F111" s="51">
        <f t="shared" si="8"/>
        <v>1461004.3900000006</v>
      </c>
      <c r="G111" s="51">
        <f t="shared" si="8"/>
        <v>1461004.39</v>
      </c>
      <c r="H111" s="32">
        <f t="shared" si="8"/>
        <v>9693010</v>
      </c>
    </row>
    <row r="112" spans="1:8">
      <c r="A112" s="33"/>
      <c r="B112" s="34"/>
      <c r="C112" s="35"/>
      <c r="D112" s="35"/>
      <c r="E112" s="35"/>
      <c r="F112" s="35"/>
      <c r="G112" s="35"/>
      <c r="H112" s="35"/>
    </row>
    <row r="113" spans="1:8">
      <c r="A113" s="36"/>
      <c r="B113" s="37"/>
      <c r="C113" s="38"/>
      <c r="D113" s="38"/>
      <c r="E113" s="38"/>
      <c r="F113" s="38"/>
      <c r="G113" s="38"/>
      <c r="H113" s="38"/>
    </row>
    <row r="114" spans="1:8" s="7" customFormat="1" ht="12.6" customHeight="1">
      <c r="A114" s="23" t="s">
        <v>14</v>
      </c>
      <c r="B114" s="23" t="s">
        <v>18</v>
      </c>
      <c r="C114" s="11" t="s">
        <v>19</v>
      </c>
      <c r="D114" s="11" t="s">
        <v>3</v>
      </c>
      <c r="E114" s="11" t="s">
        <v>20</v>
      </c>
      <c r="F114" s="66" t="s">
        <v>5</v>
      </c>
      <c r="G114" s="67"/>
      <c r="H114" s="11" t="s">
        <v>19</v>
      </c>
    </row>
    <row r="115" spans="1:8" s="24" customFormat="1" ht="24">
      <c r="A115" s="23" t="s">
        <v>6</v>
      </c>
      <c r="B115" s="23"/>
      <c r="C115" s="11" t="s">
        <v>7</v>
      </c>
      <c r="D115" s="11" t="s">
        <v>8</v>
      </c>
      <c r="E115" s="11" t="s">
        <v>9</v>
      </c>
      <c r="F115" s="15" t="s">
        <v>15</v>
      </c>
      <c r="G115" s="15" t="s">
        <v>16</v>
      </c>
      <c r="H115" s="11" t="s">
        <v>21</v>
      </c>
    </row>
    <row r="116" spans="1:8" s="13" customFormat="1">
      <c r="A116" s="39"/>
      <c r="B116" s="40"/>
      <c r="C116" s="41"/>
      <c r="D116" s="41"/>
      <c r="E116" s="41"/>
      <c r="F116" s="41"/>
      <c r="G116" s="41"/>
      <c r="H116" s="41"/>
    </row>
    <row r="117" spans="1:8" s="13" customFormat="1">
      <c r="A117" s="42"/>
      <c r="B117" s="43"/>
      <c r="C117" s="16"/>
      <c r="D117" s="16"/>
      <c r="E117" s="16"/>
      <c r="F117" s="16"/>
      <c r="G117" s="16"/>
      <c r="H117" s="16"/>
    </row>
    <row r="118" spans="1:8" s="13" customFormat="1">
      <c r="A118" s="42"/>
      <c r="B118" s="43"/>
      <c r="C118" s="16"/>
      <c r="D118" s="16"/>
      <c r="E118" s="16"/>
      <c r="F118" s="16"/>
      <c r="G118" s="16"/>
      <c r="H118" s="16"/>
    </row>
    <row r="119" spans="1:8" s="13" customFormat="1">
      <c r="A119" s="14"/>
      <c r="B119" s="37"/>
      <c r="C119" s="16"/>
      <c r="D119" s="16"/>
      <c r="E119" s="16"/>
      <c r="F119" s="16"/>
      <c r="G119" s="16"/>
      <c r="H119" s="16"/>
    </row>
    <row r="120" spans="1:8" s="13" customFormat="1">
      <c r="A120" s="42"/>
      <c r="B120" s="43"/>
      <c r="C120" s="16"/>
      <c r="D120" s="16"/>
      <c r="E120" s="16"/>
      <c r="F120" s="16"/>
      <c r="G120" s="16"/>
      <c r="H120" s="16"/>
    </row>
    <row r="121" spans="1:8">
      <c r="A121" s="30"/>
      <c r="B121" s="31" t="s">
        <v>13</v>
      </c>
      <c r="C121" s="50">
        <f t="shared" ref="C121:H121" si="9">SUM(C119:C120)</f>
        <v>0</v>
      </c>
      <c r="D121" s="50">
        <f t="shared" si="9"/>
        <v>0</v>
      </c>
      <c r="E121" s="50">
        <f t="shared" si="9"/>
        <v>0</v>
      </c>
      <c r="F121" s="50">
        <f t="shared" si="9"/>
        <v>0</v>
      </c>
      <c r="G121" s="50">
        <f t="shared" si="9"/>
        <v>0</v>
      </c>
      <c r="H121" s="50">
        <f t="shared" si="9"/>
        <v>0</v>
      </c>
    </row>
    <row r="122" spans="1:8">
      <c r="A122" s="30"/>
      <c r="B122" s="44"/>
      <c r="C122" s="48"/>
      <c r="D122" s="48"/>
      <c r="E122" s="48"/>
      <c r="F122" s="48"/>
      <c r="G122" s="48"/>
      <c r="H122" s="49"/>
    </row>
    <row r="123" spans="1:8">
      <c r="A123" s="57" t="s">
        <v>22</v>
      </c>
      <c r="B123" s="58"/>
      <c r="C123" s="58"/>
      <c r="D123" s="58"/>
      <c r="E123" s="58"/>
      <c r="F123" s="58"/>
      <c r="G123" s="58"/>
      <c r="H123" s="59"/>
    </row>
    <row r="124" spans="1:8" ht="80.25" customHeight="1">
      <c r="A124" s="60"/>
      <c r="B124" s="61"/>
      <c r="C124" s="61"/>
      <c r="D124" s="61"/>
      <c r="E124" s="61"/>
      <c r="F124" s="61"/>
      <c r="G124" s="61"/>
      <c r="H124" s="62"/>
    </row>
  </sheetData>
  <mergeCells count="8">
    <mergeCell ref="A123:H123"/>
    <mergeCell ref="A124:H124"/>
    <mergeCell ref="B7:B8"/>
    <mergeCell ref="A3:H3"/>
    <mergeCell ref="F7:G7"/>
    <mergeCell ref="F114:G114"/>
    <mergeCell ref="A14:B14"/>
    <mergeCell ref="A10:B1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2"/>
    <col min="2" max="2" width="11.42578125" style="53"/>
    <col min="3" max="8" width="11.42578125" style="54"/>
    <col min="9" max="16384" width="11.42578125" style="52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2022-06-28T10:57:16Z</cp:lastPrinted>
  <dcterms:created xsi:type="dcterms:W3CDTF">2001-02-01T09:10:38Z</dcterms:created>
  <dcterms:modified xsi:type="dcterms:W3CDTF">2023-01-19T14:16:50Z</dcterms:modified>
</cp:coreProperties>
</file>