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F:\intervencion\2025 Majadahonda\PRESUPUESTO\MODIFICACIONES CREDITOS 2025\MC 033-25-TC-23 ENERGIA ELECTRICA ACUERDO MARCO\"/>
    </mc:Choice>
  </mc:AlternateContent>
  <xr:revisionPtr revIDLastSave="0" documentId="13_ncr:1_{C7539142-8537-4FF8-9CDC-217EA2164FEF}" xr6:coauthVersionLast="47" xr6:coauthVersionMax="47" xr10:uidLastSave="{00000000-0000-0000-0000-000000000000}"/>
  <bookViews>
    <workbookView xWindow="28680" yWindow="-120" windowWidth="29040" windowHeight="16440" xr2:uid="{00000000-000D-0000-FFFF-FFFF00000000}"/>
  </bookViews>
  <sheets>
    <sheet name="FICHA" sheetId="4" r:id="rId1"/>
    <sheet name="Hoja 3" sheetId="5" r:id="rId2"/>
  </sheets>
  <definedNames>
    <definedName name="_xlnm.Print_Area" localSheetId="0">FICHA!$A$1:$H$45</definedName>
  </definedNames>
  <calcPr calcId="191029" calcMode="autoNoTable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4" l="1"/>
  <c r="G34" i="4"/>
  <c r="F34" i="4"/>
  <c r="E34" i="4"/>
  <c r="D34" i="4"/>
  <c r="C34" i="4"/>
  <c r="E32" i="4"/>
  <c r="H32" i="4" s="1"/>
  <c r="E31" i="4"/>
  <c r="H31" i="4" s="1"/>
  <c r="E30" i="4"/>
  <c r="H30" i="4" s="1"/>
  <c r="E27" i="4"/>
  <c r="H27" i="4" s="1"/>
  <c r="E26" i="4"/>
  <c r="H26" i="4" s="1"/>
  <c r="E25" i="4"/>
  <c r="H25" i="4" s="1"/>
  <c r="E24" i="4"/>
  <c r="H24" i="4" s="1"/>
  <c r="E23" i="4"/>
  <c r="H23" i="4" s="1"/>
  <c r="E20" i="4"/>
  <c r="H20" i="4" s="1"/>
  <c r="H19" i="4"/>
  <c r="E19" i="4"/>
  <c r="E18" i="4"/>
  <c r="H18" i="4" s="1"/>
  <c r="E15" i="4"/>
  <c r="H15" i="4" s="1"/>
  <c r="E14" i="4"/>
  <c r="H14" i="4" s="1"/>
  <c r="E13" i="4"/>
  <c r="H13" i="4" s="1"/>
  <c r="E12" i="4"/>
  <c r="H12" i="4" s="1"/>
  <c r="E11" i="4" l="1"/>
  <c r="H11" i="4" l="1"/>
  <c r="H40" i="4" l="1"/>
  <c r="H41" i="4"/>
  <c r="F42" i="4" l="1"/>
  <c r="H39" i="4"/>
  <c r="H42" i="4" l="1"/>
  <c r="G42" i="4" l="1"/>
  <c r="D42" i="4"/>
  <c r="C42" i="4"/>
  <c r="E42" i="4" l="1"/>
</calcChain>
</file>

<file path=xl/sharedStrings.xml><?xml version="1.0" encoding="utf-8"?>
<sst xmlns="http://schemas.openxmlformats.org/spreadsheetml/2006/main" count="58" uniqueCount="48">
  <si>
    <t>EXPEDIENTE DE MODIFICACIÓN DE CRÉDITOS</t>
  </si>
  <si>
    <t>MODIFICACIONES</t>
  </si>
  <si>
    <t>TOTALES</t>
  </si>
  <si>
    <t>EN MÁS (MP)</t>
  </si>
  <si>
    <t>EN MENOS (MP/)</t>
  </si>
  <si>
    <t>APLICACIÓN PRESUPUESTARIA</t>
  </si>
  <si>
    <t>ECONÓMICA</t>
  </si>
  <si>
    <t>OBSERVACIONES</t>
  </si>
  <si>
    <t>EN MÁS (MC)</t>
  </si>
  <si>
    <t>EN MENOS (MC/)</t>
  </si>
  <si>
    <t>MODIFIC. ANTERIOR</t>
  </si>
  <si>
    <t>PREVISIÓN INICIAL</t>
  </si>
  <si>
    <t>CRÉDITO INICIAL</t>
  </si>
  <si>
    <t>CRÉDITO DEFINITIVO</t>
  </si>
  <si>
    <t>GASTOS
CÓDIGO</t>
  </si>
  <si>
    <t>INGRESOS
CÓDIGO</t>
  </si>
  <si>
    <t>PREVISIÓN DEFINITIVA</t>
  </si>
  <si>
    <t>PREV.
DEFINITIVA
ACTUAL</t>
  </si>
  <si>
    <t>CTO.
DEFINITIVO ACTUAL</t>
  </si>
  <si>
    <t>Nº DE EXPEDIENTE: 033/25/TC/23</t>
  </si>
  <si>
    <t>AREA GASTO 1:</t>
  </si>
  <si>
    <t>SERVICIOS PÚBLICOS BÁSICOS.</t>
  </si>
  <si>
    <t>ENERGÍA ELÉCTRICA.</t>
  </si>
  <si>
    <t>TRIBUTOS DE LAS COMUNIDADES AUTÓNOMAS.</t>
  </si>
  <si>
    <t>REPARACIONES, MTO. CONSER. EDIFICIOS PÚBLICOS Y OTRAS CONSTR</t>
  </si>
  <si>
    <t>CONTRATACIÓN DEL SERVICIO DE ALQUILER DE VIVIENDAS</t>
  </si>
  <si>
    <t>TOTAL ÁREA DE GASTO</t>
  </si>
  <si>
    <t>AREA GASTO 2:</t>
  </si>
  <si>
    <t>ACTUACIONES DE PROTECCIÓN Y PROMOCIÓN SOCIAL.</t>
  </si>
  <si>
    <t>CONTRATACION SERV. DE MTO. EDIFICIOS Y OTRAS INSTALACIONES</t>
  </si>
  <si>
    <t>AREA GASTO 3:</t>
  </si>
  <si>
    <t>PRODUCCIÓN DE BIENES PÚBLICOS DE CARÁCTER PREFERENTE.</t>
  </si>
  <si>
    <t>CONTRATACIÓN SERV.CULTURALES, DEPORT., SANITARIOS Y SOCIALES</t>
  </si>
  <si>
    <t>AREA GASTO 9:</t>
  </si>
  <si>
    <t>ACTUACIONES DE CARÁCTER GENERAL.</t>
  </si>
  <si>
    <t>CONTRATACIÓN DE SERVICIOS DE LIMPIEZA Y ASEO DE INTERIORES</t>
  </si>
  <si>
    <t>006 1650 22100</t>
  </si>
  <si>
    <t>003 1360 22501</t>
  </si>
  <si>
    <t>006 1521 21200</t>
  </si>
  <si>
    <t>006 1521 22721</t>
  </si>
  <si>
    <t>012 2310 22100</t>
  </si>
  <si>
    <t>009 2410 22703</t>
  </si>
  <si>
    <t>005 3420 22100</t>
  </si>
  <si>
    <t>013 3321 22703</t>
  </si>
  <si>
    <t>010 3343 22717</t>
  </si>
  <si>
    <t>005 3420 22703</t>
  </si>
  <si>
    <t>007 9203 22100</t>
  </si>
  <si>
    <t>007 9204 22700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</si>
</sst>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&quot;.&quot;0000&quot;.&quot;000&quot;.&quot;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4" fontId="5" fillId="0" borderId="8" xfId="0" applyNumberFormat="1" applyFont="1" applyBorder="1" applyAlignment="1">
      <alignment horizontal="center" vertical="center" wrapText="1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4" fontId="5" fillId="0" borderId="0" xfId="0" applyNumberFormat="1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4" fontId="5" fillId="2" borderId="8" xfId="0" applyNumberFormat="1" applyFont="1" applyFill="1" applyBorder="1" applyAlignment="1">
      <alignment vertical="center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/>
    </xf>
    <xf numFmtId="0" fontId="2" fillId="0" borderId="7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1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357571</xdr:colOff>
      <xdr:row>6</xdr:row>
      <xdr:rowOff>122204</xdr:rowOff>
    </xdr:to>
    <xdr:pic>
      <xdr:nvPicPr>
        <xdr:cNvPr id="3" name="Imagen 2" descr="C:\Users\roberto\AppData\Local\Packages\Microsoft.Windows.Photos_8wekyb3d8bbwe\TempState\ShareServiceTempFolder\LOGO CONCEJALÍA HACIENDA Y RECURSOS HUMANOS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5590" cy="13569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/>
  <dimension ref="A2:H45"/>
  <sheetViews>
    <sheetView tabSelected="1" topLeftCell="A16" zoomScale="115" zoomScaleNormal="115" workbookViewId="0">
      <selection activeCell="C34" sqref="C34:H34"/>
    </sheetView>
  </sheetViews>
  <sheetFormatPr baseColWidth="10" defaultColWidth="11.42578125" defaultRowHeight="12.75" x14ac:dyDescent="0.2"/>
  <cols>
    <col min="1" max="1" width="16.5703125" style="2" customWidth="1"/>
    <col min="2" max="2" width="37.140625" style="3" customWidth="1"/>
    <col min="3" max="3" width="12.28515625" style="1" bestFit="1" customWidth="1"/>
    <col min="4" max="4" width="11.7109375" style="1" customWidth="1"/>
    <col min="5" max="5" width="12.85546875" style="1" customWidth="1"/>
    <col min="6" max="8" width="11.7109375" style="1" customWidth="1"/>
    <col min="9" max="16384" width="11.42578125" style="2"/>
  </cols>
  <sheetData>
    <row r="2" spans="1:8" ht="19.7" customHeight="1" x14ac:dyDescent="0.2"/>
    <row r="3" spans="1:8" ht="19.7" customHeight="1" x14ac:dyDescent="0.2">
      <c r="A3" s="40" t="s">
        <v>0</v>
      </c>
      <c r="B3" s="40"/>
      <c r="C3" s="40"/>
      <c r="D3" s="40"/>
      <c r="E3" s="40"/>
      <c r="F3" s="40"/>
      <c r="G3" s="40"/>
      <c r="H3" s="40"/>
    </row>
    <row r="4" spans="1:8" ht="19.7" customHeight="1" x14ac:dyDescent="0.2">
      <c r="A4" s="4"/>
      <c r="B4" s="5"/>
      <c r="C4" s="4"/>
      <c r="D4" s="4"/>
      <c r="E4" s="4"/>
      <c r="F4" s="4"/>
      <c r="G4" s="4"/>
      <c r="H4" s="4"/>
    </row>
    <row r="5" spans="1:8" ht="13.15" customHeight="1" x14ac:dyDescent="0.2">
      <c r="A5" s="6"/>
      <c r="B5" s="7"/>
      <c r="C5" s="8"/>
      <c r="D5" s="8"/>
      <c r="E5" s="2"/>
      <c r="F5" s="9"/>
      <c r="G5" s="9"/>
      <c r="H5" s="9" t="s">
        <v>19</v>
      </c>
    </row>
    <row r="6" spans="1:8" ht="13.15" customHeight="1" x14ac:dyDescent="0.2">
      <c r="A6" s="6"/>
      <c r="B6" s="7"/>
      <c r="C6" s="8"/>
      <c r="D6" s="8"/>
      <c r="E6" s="2"/>
      <c r="F6" s="9"/>
      <c r="G6" s="9"/>
      <c r="H6" s="9"/>
    </row>
    <row r="8" spans="1:8" s="39" customFormat="1" ht="12.75" customHeight="1" x14ac:dyDescent="0.2">
      <c r="A8" s="51" t="s">
        <v>14</v>
      </c>
      <c r="B8" s="47" t="s">
        <v>5</v>
      </c>
      <c r="C8" s="49" t="s">
        <v>12</v>
      </c>
      <c r="D8" s="49" t="s">
        <v>10</v>
      </c>
      <c r="E8" s="49" t="s">
        <v>18</v>
      </c>
      <c r="F8" s="41" t="s">
        <v>1</v>
      </c>
      <c r="G8" s="42"/>
      <c r="H8" s="49" t="s">
        <v>13</v>
      </c>
    </row>
    <row r="9" spans="1:8" s="39" customFormat="1" ht="25.5" customHeight="1" x14ac:dyDescent="0.2">
      <c r="A9" s="52"/>
      <c r="B9" s="48"/>
      <c r="C9" s="50"/>
      <c r="D9" s="50"/>
      <c r="E9" s="50"/>
      <c r="F9" s="10" t="s">
        <v>8</v>
      </c>
      <c r="G9" s="10" t="s">
        <v>9</v>
      </c>
      <c r="H9" s="50"/>
    </row>
    <row r="10" spans="1:8" s="34" customFormat="1" x14ac:dyDescent="0.2">
      <c r="A10" s="53" t="s">
        <v>20</v>
      </c>
      <c r="B10" s="54" t="s">
        <v>21</v>
      </c>
      <c r="C10" s="36"/>
      <c r="D10" s="17"/>
      <c r="E10" s="17"/>
      <c r="F10" s="17"/>
      <c r="G10" s="36"/>
      <c r="H10" s="17"/>
    </row>
    <row r="11" spans="1:8" s="34" customFormat="1" x14ac:dyDescent="0.2">
      <c r="A11" s="18" t="s">
        <v>36</v>
      </c>
      <c r="B11" s="37" t="s">
        <v>22</v>
      </c>
      <c r="C11" s="36">
        <v>998000</v>
      </c>
      <c r="D11" s="17">
        <v>0</v>
      </c>
      <c r="E11" s="17">
        <f t="shared" ref="E10:E11" si="0">C11+D11</f>
        <v>998000</v>
      </c>
      <c r="F11" s="17">
        <v>550000</v>
      </c>
      <c r="G11" s="36"/>
      <c r="H11" s="17">
        <f t="shared" ref="H10:H11" si="1">E11+F11-G11</f>
        <v>1548000</v>
      </c>
    </row>
    <row r="12" spans="1:8" s="34" customFormat="1" ht="24" x14ac:dyDescent="0.2">
      <c r="A12" s="18" t="s">
        <v>37</v>
      </c>
      <c r="B12" s="37" t="s">
        <v>23</v>
      </c>
      <c r="C12" s="36">
        <v>2450000</v>
      </c>
      <c r="D12" s="17">
        <v>0</v>
      </c>
      <c r="E12" s="17">
        <f t="shared" ref="E12:E33" si="2">C12+D12</f>
        <v>2450000</v>
      </c>
      <c r="F12" s="17"/>
      <c r="G12" s="36">
        <v>150000</v>
      </c>
      <c r="H12" s="17">
        <f t="shared" ref="H12:H33" si="3">E12+F12-G12</f>
        <v>2300000</v>
      </c>
    </row>
    <row r="13" spans="1:8" s="34" customFormat="1" ht="24" x14ac:dyDescent="0.2">
      <c r="A13" s="18" t="s">
        <v>38</v>
      </c>
      <c r="B13" s="37" t="s">
        <v>24</v>
      </c>
      <c r="C13" s="36">
        <v>216990</v>
      </c>
      <c r="D13" s="17">
        <v>0</v>
      </c>
      <c r="E13" s="17">
        <f t="shared" si="2"/>
        <v>216990</v>
      </c>
      <c r="F13" s="17"/>
      <c r="G13" s="36">
        <v>170000</v>
      </c>
      <c r="H13" s="17">
        <f t="shared" si="3"/>
        <v>46990</v>
      </c>
    </row>
    <row r="14" spans="1:8" s="34" customFormat="1" ht="24" x14ac:dyDescent="0.2">
      <c r="A14" s="18" t="s">
        <v>39</v>
      </c>
      <c r="B14" s="37" t="s">
        <v>25</v>
      </c>
      <c r="C14" s="36">
        <v>288404</v>
      </c>
      <c r="D14" s="17">
        <v>0</v>
      </c>
      <c r="E14" s="17">
        <f t="shared" si="2"/>
        <v>288404</v>
      </c>
      <c r="F14" s="17"/>
      <c r="G14" s="36">
        <v>230000</v>
      </c>
      <c r="H14" s="17">
        <f t="shared" si="3"/>
        <v>58404</v>
      </c>
    </row>
    <row r="15" spans="1:8" s="34" customFormat="1" x14ac:dyDescent="0.2">
      <c r="A15" s="18"/>
      <c r="B15" s="54" t="s">
        <v>26</v>
      </c>
      <c r="C15" s="55">
        <v>3953394</v>
      </c>
      <c r="D15" s="56">
        <v>0</v>
      </c>
      <c r="E15" s="56">
        <f t="shared" si="2"/>
        <v>3953394</v>
      </c>
      <c r="F15" s="56">
        <v>550000</v>
      </c>
      <c r="G15" s="55">
        <v>550000</v>
      </c>
      <c r="H15" s="56">
        <f t="shared" si="3"/>
        <v>3953394</v>
      </c>
    </row>
    <row r="16" spans="1:8" s="34" customFormat="1" x14ac:dyDescent="0.2">
      <c r="A16" s="18"/>
      <c r="B16" s="37"/>
      <c r="C16" s="36"/>
      <c r="D16" s="17"/>
      <c r="E16" s="17"/>
      <c r="F16" s="17"/>
      <c r="G16" s="36"/>
      <c r="H16" s="17"/>
    </row>
    <row r="17" spans="1:8" s="34" customFormat="1" ht="24" x14ac:dyDescent="0.2">
      <c r="A17" s="53" t="s">
        <v>27</v>
      </c>
      <c r="B17" s="54" t="s">
        <v>28</v>
      </c>
      <c r="C17" s="36"/>
      <c r="D17" s="17"/>
      <c r="E17" s="17"/>
      <c r="F17" s="17"/>
      <c r="G17" s="36"/>
      <c r="H17" s="17"/>
    </row>
    <row r="18" spans="1:8" s="34" customFormat="1" x14ac:dyDescent="0.2">
      <c r="A18" s="18" t="s">
        <v>40</v>
      </c>
      <c r="B18" s="37" t="s">
        <v>22</v>
      </c>
      <c r="C18" s="36">
        <v>35000</v>
      </c>
      <c r="D18" s="17">
        <v>0</v>
      </c>
      <c r="E18" s="17">
        <f t="shared" si="2"/>
        <v>35000</v>
      </c>
      <c r="F18" s="17">
        <v>22600</v>
      </c>
      <c r="G18" s="36"/>
      <c r="H18" s="17">
        <f t="shared" si="3"/>
        <v>57600</v>
      </c>
    </row>
    <row r="19" spans="1:8" s="34" customFormat="1" ht="24" x14ac:dyDescent="0.2">
      <c r="A19" s="18" t="s">
        <v>41</v>
      </c>
      <c r="B19" s="37" t="s">
        <v>29</v>
      </c>
      <c r="C19" s="36">
        <v>30000</v>
      </c>
      <c r="D19" s="17">
        <v>0</v>
      </c>
      <c r="E19" s="17">
        <f t="shared" si="2"/>
        <v>30000</v>
      </c>
      <c r="F19" s="17"/>
      <c r="G19" s="36">
        <v>22600</v>
      </c>
      <c r="H19" s="17">
        <f t="shared" si="3"/>
        <v>7400</v>
      </c>
    </row>
    <row r="20" spans="1:8" s="34" customFormat="1" x14ac:dyDescent="0.2">
      <c r="A20" s="18"/>
      <c r="B20" s="54" t="s">
        <v>26</v>
      </c>
      <c r="C20" s="55">
        <v>65000</v>
      </c>
      <c r="D20" s="56">
        <v>0</v>
      </c>
      <c r="E20" s="56">
        <f t="shared" si="2"/>
        <v>65000</v>
      </c>
      <c r="F20" s="56">
        <v>22600</v>
      </c>
      <c r="G20" s="55">
        <v>22600</v>
      </c>
      <c r="H20" s="56">
        <f t="shared" si="3"/>
        <v>65000</v>
      </c>
    </row>
    <row r="21" spans="1:8" s="34" customFormat="1" x14ac:dyDescent="0.2">
      <c r="A21" s="18"/>
      <c r="B21" s="37"/>
      <c r="C21" s="36"/>
      <c r="D21" s="17"/>
      <c r="E21" s="17"/>
      <c r="F21" s="17"/>
      <c r="G21" s="36"/>
      <c r="H21" s="17"/>
    </row>
    <row r="22" spans="1:8" s="34" customFormat="1" ht="24" x14ac:dyDescent="0.2">
      <c r="A22" s="53" t="s">
        <v>30</v>
      </c>
      <c r="B22" s="54" t="s">
        <v>31</v>
      </c>
      <c r="C22" s="36"/>
      <c r="D22" s="17"/>
      <c r="E22" s="17"/>
      <c r="F22" s="17"/>
      <c r="G22" s="36"/>
      <c r="H22" s="17"/>
    </row>
    <row r="23" spans="1:8" s="34" customFormat="1" x14ac:dyDescent="0.2">
      <c r="A23" s="18" t="s">
        <v>42</v>
      </c>
      <c r="B23" s="37" t="s">
        <v>22</v>
      </c>
      <c r="C23" s="36">
        <v>104300</v>
      </c>
      <c r="D23" s="17">
        <v>0</v>
      </c>
      <c r="E23" s="17">
        <f t="shared" si="2"/>
        <v>104300</v>
      </c>
      <c r="F23" s="17">
        <v>120000</v>
      </c>
      <c r="G23" s="36"/>
      <c r="H23" s="17">
        <f t="shared" si="3"/>
        <v>224300</v>
      </c>
    </row>
    <row r="24" spans="1:8" s="34" customFormat="1" ht="24" x14ac:dyDescent="0.2">
      <c r="A24" s="18" t="s">
        <v>43</v>
      </c>
      <c r="B24" s="37" t="s">
        <v>29</v>
      </c>
      <c r="C24" s="36">
        <v>61000</v>
      </c>
      <c r="D24" s="17">
        <v>-25000</v>
      </c>
      <c r="E24" s="17">
        <f t="shared" si="2"/>
        <v>36000</v>
      </c>
      <c r="F24" s="17"/>
      <c r="G24" s="36">
        <v>20000</v>
      </c>
      <c r="H24" s="17">
        <f t="shared" si="3"/>
        <v>16000</v>
      </c>
    </row>
    <row r="25" spans="1:8" s="34" customFormat="1" ht="24" x14ac:dyDescent="0.2">
      <c r="A25" s="18" t="s">
        <v>44</v>
      </c>
      <c r="B25" s="37" t="s">
        <v>32</v>
      </c>
      <c r="C25" s="36">
        <v>133850</v>
      </c>
      <c r="D25" s="17">
        <v>0</v>
      </c>
      <c r="E25" s="17">
        <f t="shared" si="2"/>
        <v>133850</v>
      </c>
      <c r="F25" s="17"/>
      <c r="G25" s="36">
        <v>20000</v>
      </c>
      <c r="H25" s="17">
        <f t="shared" si="3"/>
        <v>113850</v>
      </c>
    </row>
    <row r="26" spans="1:8" s="34" customFormat="1" ht="24" x14ac:dyDescent="0.2">
      <c r="A26" s="18" t="s">
        <v>45</v>
      </c>
      <c r="B26" s="37" t="s">
        <v>29</v>
      </c>
      <c r="C26" s="36">
        <v>1000000</v>
      </c>
      <c r="D26" s="17">
        <v>0</v>
      </c>
      <c r="E26" s="17">
        <f t="shared" si="2"/>
        <v>1000000</v>
      </c>
      <c r="F26" s="17"/>
      <c r="G26" s="36">
        <v>80000</v>
      </c>
      <c r="H26" s="17">
        <f t="shared" si="3"/>
        <v>920000</v>
      </c>
    </row>
    <row r="27" spans="1:8" s="34" customFormat="1" x14ac:dyDescent="0.2">
      <c r="A27" s="18"/>
      <c r="B27" s="54" t="s">
        <v>26</v>
      </c>
      <c r="C27" s="55">
        <v>1299150</v>
      </c>
      <c r="D27" s="56">
        <v>-25000</v>
      </c>
      <c r="E27" s="56">
        <f t="shared" si="2"/>
        <v>1274150</v>
      </c>
      <c r="F27" s="56">
        <v>120000</v>
      </c>
      <c r="G27" s="55">
        <v>120000</v>
      </c>
      <c r="H27" s="56">
        <f t="shared" si="3"/>
        <v>1274150</v>
      </c>
    </row>
    <row r="28" spans="1:8" s="34" customFormat="1" x14ac:dyDescent="0.2">
      <c r="A28" s="18"/>
      <c r="B28" s="37"/>
      <c r="C28" s="36"/>
      <c r="D28" s="17"/>
      <c r="E28" s="17"/>
      <c r="F28" s="17"/>
      <c r="G28" s="36"/>
      <c r="H28" s="17"/>
    </row>
    <row r="29" spans="1:8" s="34" customFormat="1" x14ac:dyDescent="0.2">
      <c r="A29" s="53" t="s">
        <v>33</v>
      </c>
      <c r="B29" s="54" t="s">
        <v>34</v>
      </c>
      <c r="C29" s="36"/>
      <c r="D29" s="17"/>
      <c r="E29" s="17"/>
      <c r="F29" s="17"/>
      <c r="G29" s="36"/>
      <c r="H29" s="17"/>
    </row>
    <row r="30" spans="1:8" s="34" customFormat="1" x14ac:dyDescent="0.2">
      <c r="A30" s="18" t="s">
        <v>46</v>
      </c>
      <c r="B30" s="37" t="s">
        <v>22</v>
      </c>
      <c r="C30" s="36">
        <v>78100</v>
      </c>
      <c r="D30" s="17">
        <v>0</v>
      </c>
      <c r="E30" s="17">
        <f t="shared" si="2"/>
        <v>78100</v>
      </c>
      <c r="F30" s="17">
        <v>44000</v>
      </c>
      <c r="G30" s="36"/>
      <c r="H30" s="17">
        <f t="shared" si="3"/>
        <v>122100</v>
      </c>
    </row>
    <row r="31" spans="1:8" s="34" customFormat="1" ht="24" x14ac:dyDescent="0.2">
      <c r="A31" s="18" t="s">
        <v>47</v>
      </c>
      <c r="B31" s="37" t="s">
        <v>35</v>
      </c>
      <c r="C31" s="36">
        <v>3021000</v>
      </c>
      <c r="D31" s="17">
        <v>0</v>
      </c>
      <c r="E31" s="17">
        <f t="shared" si="2"/>
        <v>3021000</v>
      </c>
      <c r="F31" s="17"/>
      <c r="G31" s="36">
        <v>44000</v>
      </c>
      <c r="H31" s="17">
        <f t="shared" si="3"/>
        <v>2977000</v>
      </c>
    </row>
    <row r="32" spans="1:8" s="34" customFormat="1" x14ac:dyDescent="0.2">
      <c r="A32" s="18"/>
      <c r="B32" s="57" t="s">
        <v>26</v>
      </c>
      <c r="C32" s="55">
        <v>3099100</v>
      </c>
      <c r="D32" s="56">
        <v>0</v>
      </c>
      <c r="E32" s="56">
        <f t="shared" si="2"/>
        <v>3099100</v>
      </c>
      <c r="F32" s="56">
        <v>44000</v>
      </c>
      <c r="G32" s="55">
        <v>44000</v>
      </c>
      <c r="H32" s="56">
        <f t="shared" si="3"/>
        <v>3099100</v>
      </c>
    </row>
    <row r="33" spans="1:8" s="34" customFormat="1" x14ac:dyDescent="0.2">
      <c r="A33" s="18"/>
      <c r="B33" s="37"/>
      <c r="C33" s="36"/>
      <c r="D33" s="17"/>
      <c r="E33" s="17"/>
      <c r="F33" s="17"/>
      <c r="G33" s="36"/>
      <c r="H33" s="17"/>
    </row>
    <row r="34" spans="1:8" s="11" customFormat="1" ht="12" customHeight="1" x14ac:dyDescent="0.2">
      <c r="A34" s="19"/>
      <c r="B34" s="20" t="s">
        <v>2</v>
      </c>
      <c r="C34" s="35">
        <f>+C32+C27+C20+C15</f>
        <v>8416644</v>
      </c>
      <c r="D34" s="35">
        <f t="shared" ref="D34:H34" si="4">+D32+D27+D20+D15</f>
        <v>-25000</v>
      </c>
      <c r="E34" s="35">
        <f t="shared" si="4"/>
        <v>8391644</v>
      </c>
      <c r="F34" s="35">
        <f t="shared" si="4"/>
        <v>736600</v>
      </c>
      <c r="G34" s="35">
        <f t="shared" si="4"/>
        <v>736600</v>
      </c>
      <c r="H34" s="35">
        <f t="shared" si="4"/>
        <v>8391644</v>
      </c>
    </row>
    <row r="35" spans="1:8" hidden="1" x14ac:dyDescent="0.2">
      <c r="A35" s="21"/>
      <c r="B35" s="22"/>
      <c r="C35" s="23"/>
      <c r="D35" s="23"/>
      <c r="E35" s="23"/>
      <c r="F35" s="23"/>
      <c r="G35" s="23"/>
      <c r="H35" s="23"/>
    </row>
    <row r="36" spans="1:8" x14ac:dyDescent="0.2">
      <c r="A36" s="24"/>
      <c r="B36" s="25"/>
      <c r="C36" s="26"/>
      <c r="D36" s="26"/>
      <c r="E36" s="26"/>
      <c r="F36" s="26"/>
      <c r="G36" s="26"/>
      <c r="H36" s="26"/>
    </row>
    <row r="37" spans="1:8" s="38" customFormat="1" ht="12.75" customHeight="1" x14ac:dyDescent="0.2">
      <c r="A37" s="51" t="s">
        <v>15</v>
      </c>
      <c r="B37" s="47" t="s">
        <v>6</v>
      </c>
      <c r="C37" s="49" t="s">
        <v>11</v>
      </c>
      <c r="D37" s="49" t="s">
        <v>10</v>
      </c>
      <c r="E37" s="49" t="s">
        <v>17</v>
      </c>
      <c r="F37" s="41" t="s">
        <v>1</v>
      </c>
      <c r="G37" s="42"/>
      <c r="H37" s="49" t="s">
        <v>16</v>
      </c>
    </row>
    <row r="38" spans="1:8" s="38" customFormat="1" ht="24" x14ac:dyDescent="0.2">
      <c r="A38" s="52"/>
      <c r="B38" s="48"/>
      <c r="C38" s="50"/>
      <c r="D38" s="50"/>
      <c r="E38" s="50"/>
      <c r="F38" s="10" t="s">
        <v>3</v>
      </c>
      <c r="G38" s="10" t="s">
        <v>4</v>
      </c>
      <c r="H38" s="50"/>
    </row>
    <row r="39" spans="1:8" x14ac:dyDescent="0.2">
      <c r="A39" s="27"/>
      <c r="B39" s="28"/>
      <c r="C39" s="29"/>
      <c r="D39" s="29"/>
      <c r="E39" s="29"/>
      <c r="F39" s="29"/>
      <c r="G39" s="29"/>
      <c r="H39" s="17">
        <f t="shared" ref="H39:H41" si="5">E39+F39-G39</f>
        <v>0</v>
      </c>
    </row>
    <row r="40" spans="1:8" x14ac:dyDescent="0.2">
      <c r="A40" s="12"/>
      <c r="B40" s="25"/>
      <c r="C40" s="13"/>
      <c r="D40" s="13"/>
      <c r="E40" s="13"/>
      <c r="F40" s="13"/>
      <c r="G40" s="13"/>
      <c r="H40" s="17">
        <f t="shared" si="5"/>
        <v>0</v>
      </c>
    </row>
    <row r="41" spans="1:8" x14ac:dyDescent="0.2">
      <c r="A41" s="30"/>
      <c r="B41" s="31"/>
      <c r="C41" s="13"/>
      <c r="D41" s="13"/>
      <c r="E41" s="13"/>
      <c r="F41" s="13"/>
      <c r="G41" s="13"/>
      <c r="H41" s="17">
        <f t="shared" si="5"/>
        <v>0</v>
      </c>
    </row>
    <row r="42" spans="1:8" x14ac:dyDescent="0.2">
      <c r="A42" s="19"/>
      <c r="B42" s="32"/>
      <c r="C42" s="33">
        <f t="shared" ref="C42:G42" si="6">SUM(C40:C41)</f>
        <v>0</v>
      </c>
      <c r="D42" s="33">
        <f t="shared" si="6"/>
        <v>0</v>
      </c>
      <c r="E42" s="33">
        <f t="shared" si="6"/>
        <v>0</v>
      </c>
      <c r="F42" s="33">
        <f>SUM(F39:F41)</f>
        <v>0</v>
      </c>
      <c r="G42" s="33">
        <f t="shared" si="6"/>
        <v>0</v>
      </c>
      <c r="H42" s="33">
        <f>SUM(H39:H41)</f>
        <v>0</v>
      </c>
    </row>
    <row r="43" spans="1:8" x14ac:dyDescent="0.2">
      <c r="A43" s="14"/>
      <c r="B43" s="15"/>
      <c r="C43" s="16"/>
      <c r="D43" s="16"/>
      <c r="E43" s="16"/>
      <c r="F43" s="16"/>
      <c r="G43" s="16"/>
      <c r="H43" s="16"/>
    </row>
    <row r="44" spans="1:8" x14ac:dyDescent="0.2">
      <c r="A44" s="43" t="s">
        <v>7</v>
      </c>
      <c r="B44" s="43"/>
      <c r="C44" s="43"/>
      <c r="D44" s="43"/>
      <c r="E44" s="43"/>
      <c r="F44" s="43"/>
      <c r="G44" s="43"/>
      <c r="H44" s="43"/>
    </row>
    <row r="45" spans="1:8" ht="80.25" customHeight="1" x14ac:dyDescent="0.2">
      <c r="A45" s="44"/>
      <c r="B45" s="45"/>
      <c r="C45" s="45"/>
      <c r="D45" s="45"/>
      <c r="E45" s="45"/>
      <c r="F45" s="45"/>
      <c r="G45" s="45"/>
      <c r="H45" s="46"/>
    </row>
  </sheetData>
  <mergeCells count="17">
    <mergeCell ref="H37:H38"/>
    <mergeCell ref="A3:H3"/>
    <mergeCell ref="F8:G8"/>
    <mergeCell ref="F37:G37"/>
    <mergeCell ref="A44:H44"/>
    <mergeCell ref="A45:H45"/>
    <mergeCell ref="B8:B9"/>
    <mergeCell ref="B37:B38"/>
    <mergeCell ref="E37:E38"/>
    <mergeCell ref="D37:D38"/>
    <mergeCell ref="C37:C38"/>
    <mergeCell ref="C8:C9"/>
    <mergeCell ref="D8:D9"/>
    <mergeCell ref="E8:E9"/>
    <mergeCell ref="H8:H9"/>
    <mergeCell ref="A8:A9"/>
    <mergeCell ref="A37:A38"/>
  </mergeCells>
  <phoneticPr fontId="0" type="noConversion"/>
  <pageMargins left="0.24" right="0" top="0.24" bottom="0.56999999999999995" header="0" footer="0"/>
  <pageSetup paperSize="9" scale="8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31" sqref="D31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2B6B84B04D25F4399062AF5792E609C" ma:contentTypeVersion="15" ma:contentTypeDescription="Crear nuevo documento." ma:contentTypeScope="" ma:versionID="ed6930bd9163c1c5f50cd1b7c13900a9">
  <xsd:schema xmlns:xsd="http://www.w3.org/2001/XMLSchema" xmlns:xs="http://www.w3.org/2001/XMLSchema" xmlns:p="http://schemas.microsoft.com/office/2006/metadata/properties" xmlns:ns2="f1cca00c-a406-4257-9b69-4e4cb9ce94f1" xmlns:ns3="10cd74b4-1959-4575-bdd5-a52123a5979b" targetNamespace="http://schemas.microsoft.com/office/2006/metadata/properties" ma:root="true" ma:fieldsID="f289302ddb400dbbbbb50e97e941efa5" ns2:_="" ns3:_="">
    <xsd:import namespace="f1cca00c-a406-4257-9b69-4e4cb9ce94f1"/>
    <xsd:import namespace="10cd74b4-1959-4575-bdd5-a52123a597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cca00c-a406-4257-9b69-4e4cb9ce94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8e4b7f68-5225-437c-9a70-219fa22f30d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cd74b4-1959-4575-bdd5-a52123a5979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c86f718-6f45-4066-8b39-3e3058bf358f}" ma:internalName="TaxCatchAll" ma:showField="CatchAllData" ma:web="10cd74b4-1959-4575-bdd5-a52123a597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cca00c-a406-4257-9b69-4e4cb9ce94f1">
      <Terms xmlns="http://schemas.microsoft.com/office/infopath/2007/PartnerControls"/>
    </lcf76f155ced4ddcb4097134ff3c332f>
    <TaxCatchAll xmlns="10cd74b4-1959-4575-bdd5-a52123a5979b" xsi:nil="true"/>
  </documentManagement>
</p:properties>
</file>

<file path=customXml/itemProps1.xml><?xml version="1.0" encoding="utf-8"?>
<ds:datastoreItem xmlns:ds="http://schemas.openxmlformats.org/officeDocument/2006/customXml" ds:itemID="{71BEC810-758C-4F37-BA6C-022D6988B9CE}"/>
</file>

<file path=customXml/itemProps2.xml><?xml version="1.0" encoding="utf-8"?>
<ds:datastoreItem xmlns:ds="http://schemas.openxmlformats.org/officeDocument/2006/customXml" ds:itemID="{07E5BCA6-A51B-44E6-952A-9ADE802F2E91}"/>
</file>

<file path=customXml/itemProps3.xml><?xml version="1.0" encoding="utf-8"?>
<ds:datastoreItem xmlns:ds="http://schemas.openxmlformats.org/officeDocument/2006/customXml" ds:itemID="{405A9AFA-234F-4875-96F3-F8AE4D5D8A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Roberto Fernandez Higueruelo</cp:lastModifiedBy>
  <cp:lastPrinted>2025-02-12T08:53:55Z</cp:lastPrinted>
  <dcterms:created xsi:type="dcterms:W3CDTF">2001-02-01T09:10:38Z</dcterms:created>
  <dcterms:modified xsi:type="dcterms:W3CDTF">2025-08-06T06:19:43Z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0x01010092B6B84B04D25F4399062AF5792E609C</vt:lpwstr>
  </property>
</Properties>
</file>