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economicos\Aytos\intervencion\2025 Majadahonda\PRESUPUESTO\MODIFICACIONES CREDITOS 2025\MC 035-25-TC-26 Comunicaciones postales tasa residuos y Suma_TE\"/>
    </mc:Choice>
  </mc:AlternateContent>
  <bookViews>
    <workbookView xWindow="-120" yWindow="-120" windowWidth="29040" windowHeight="15720"/>
  </bookViews>
  <sheets>
    <sheet name="FICHA" sheetId="4" r:id="rId1"/>
    <sheet name="Hoja 3" sheetId="5" r:id="rId2"/>
  </sheets>
  <definedNames>
    <definedName name="_xlnm.Print_Area" localSheetId="0">FICHA!$A$1:$H$35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4" l="1"/>
  <c r="D25" i="4" l="1"/>
  <c r="F22" i="4"/>
  <c r="F25" i="4" s="1"/>
  <c r="E14" i="4"/>
  <c r="H14" i="4" s="1"/>
  <c r="E22" i="4"/>
  <c r="E17" i="4"/>
  <c r="H17" i="4" s="1"/>
  <c r="E18" i="4"/>
  <c r="H18" i="4" s="1"/>
  <c r="E21" i="4"/>
  <c r="H21" i="4" s="1"/>
  <c r="H22" i="4" l="1"/>
  <c r="E11" i="4"/>
  <c r="E25" i="4" s="1"/>
  <c r="H11" i="4" l="1"/>
  <c r="C25" i="4" l="1"/>
  <c r="H31" i="4" l="1"/>
  <c r="F32" i="4" l="1"/>
  <c r="H30" i="4"/>
  <c r="H25" i="4" l="1"/>
  <c r="H32" i="4" l="1"/>
  <c r="G32" i="4" l="1"/>
  <c r="D32" i="4"/>
  <c r="C32" i="4"/>
  <c r="E32" i="4" l="1"/>
</calcChain>
</file>

<file path=xl/sharedStrings.xml><?xml version="1.0" encoding="utf-8"?>
<sst xmlns="http://schemas.openxmlformats.org/spreadsheetml/2006/main" count="36" uniqueCount="32">
  <si>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</si>
  <si>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</si>
  <si>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</si>
  <si>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</si>
  <si>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</si>
  <si>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</si>
  <si>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</si>
  <si>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</si>
  <si>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</si>
  <si>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</si>
  <si>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</si>
  <si>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</si>
  <si>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</si>
  <si>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</si>
  <si>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</si>
  <si>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</si>
  <si>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</si>
  <si>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</si>
  <si>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</si>
  <si>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INTERESES DE DEMORA</t>
  </si>
  <si>
    <t>Nº DE EXPEDIENTE: 035/25/TC/25</t>
  </si>
  <si>
    <t>PUBLICIDAD Y PROPAGANDA</t>
  </si>
  <si>
    <t>COMUNICACIONES POSTALES</t>
  </si>
  <si>
    <t>CONTRATACION DE SERVICIOS JURIDICOS</t>
  </si>
  <si>
    <t>OTROS GASTOS FINANCIEROS</t>
  </si>
  <si>
    <t>CONTRATACION OTROS TRABAJOS REALIZADOS POR OTRAS EMP. O PROFES.</t>
  </si>
  <si>
    <t>9240 - PARTICIPACION CIUDADANA</t>
  </si>
  <si>
    <t>9205 - ASUNTOS JURIDICOS</t>
  </si>
  <si>
    <t>9340 - GESTION DE LA DEUDA Y LA TESORERIA</t>
  </si>
  <si>
    <t>9320 - GESTION DEL SISTEMA TRIBUTARIO</t>
  </si>
  <si>
    <t>TOTAL</t>
  </si>
  <si>
    <t>Recálculo de la previsión anual del gasto de Comunicaciones Postales, considerando el coste total de las notificaciones de la Tasa de Gestión de Residuos, así como el incremento de las notificaciones de liquidaciones recaudatorias en período ejecutivo.
La modificación de la aplicación presupuestaria 004.9205.227.09, está realizada con remanentes de gastos comprometidos.
Los costes de la liquidación del ejercicio 2024 del Convenio suscrito con Suma-Gestión Tributaria.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</si>
</sst>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8"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5" fillId="0" borderId="7" xfId="0" applyFont="1" applyBorder="1" applyAlignment="1">
      <alignment vertical="center"/>
    </xf>
    <xf numFmtId="0" fontId="5" fillId="2" borderId="4" xfId="0"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0" fontId="5" fillId="0" borderId="4" xfId="0" applyFont="1" applyBorder="1" applyAlignment="1">
      <alignment vertical="center" wrapText="1"/>
    </xf>
    <xf numFmtId="4" fontId="5" fillId="0" borderId="8" xfId="0" applyNumberFormat="1" applyFont="1" applyBorder="1" applyAlignment="1">
      <alignment vertical="center"/>
    </xf>
    <xf numFmtId="0" fontId="2" fillId="0" borderId="0" xfId="0" applyFont="1" applyAlignment="1">
      <alignment wrapText="1"/>
    </xf>
    <xf numFmtId="4" fontId="5" fillId="2" borderId="8" xfId="0" applyNumberFormat="1" applyFont="1" applyFill="1" applyBorder="1" applyAlignment="1">
      <alignment vertical="center"/>
    </xf>
    <xf numFmtId="4" fontId="6" fillId="0" borderId="11" xfId="0" applyNumberFormat="1" applyFont="1" applyBorder="1" applyAlignment="1">
      <alignment horizontal="right" vertical="center" wrapText="1"/>
    </xf>
    <xf numFmtId="0" fontId="6" fillId="0" borderId="11" xfId="0" applyFont="1" applyBorder="1" applyAlignment="1">
      <alignment horizontal="left"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left" vertical="center" wrapText="1"/>
    </xf>
    <xf numFmtId="0" fontId="5" fillId="0" borderId="0" xfId="0" applyFont="1"/>
    <xf numFmtId="0" fontId="5" fillId="0" borderId="0" xfId="0" applyFont="1" applyAlignment="1">
      <alignment horizontal="center"/>
    </xf>
    <xf numFmtId="164" fontId="5" fillId="0" borderId="5" xfId="0" applyNumberFormat="1" applyFont="1" applyBorder="1" applyAlignment="1">
      <alignment horizontal="center" vertical="center" wrapText="1"/>
    </xf>
    <xf numFmtId="4" fontId="5" fillId="0" borderId="11" xfId="0" applyNumberFormat="1" applyFont="1" applyBorder="1" applyAlignment="1">
      <alignment horizontal="right" vertical="center" wrapText="1"/>
    </xf>
    <xf numFmtId="4" fontId="5" fillId="0" borderId="6" xfId="0" applyNumberFormat="1" applyFont="1" applyBorder="1" applyAlignment="1">
      <alignment horizontal="right" vertical="center" wrapText="1"/>
    </xf>
    <xf numFmtId="0" fontId="7" fillId="0" borderId="11" xfId="0" applyFont="1" applyBorder="1" applyAlignment="1">
      <alignment horizontal="right" vertical="center" wrapText="1"/>
    </xf>
    <xf numFmtId="4" fontId="5" fillId="0" borderId="3"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0" fontId="3" fillId="0" borderId="0" xfId="0" applyFont="1" applyAlignment="1">
      <alignment horizontal="center" vertical="center"/>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0" fontId="1" fillId="0" borderId="8" xfId="0" applyFont="1" applyBorder="1" applyAlignment="1">
      <alignment horizontal="center"/>
    </xf>
    <xf numFmtId="0" fontId="2"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164" fontId="7" fillId="0" borderId="1"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6" fillId="0" borderId="1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357571</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35"/>
  <sheetViews>
    <sheetView tabSelected="1" zoomScale="115" zoomScaleNormal="115" workbookViewId="0">
      <selection activeCell="B11" sqref="B11"/>
    </sheetView>
  </sheetViews>
  <sheetFormatPr baseColWidth="10" defaultColWidth="11.42578125" defaultRowHeight="12.75" x14ac:dyDescent="0.2"/>
  <cols>
    <col min="1" max="1" width="16.5703125" style="2" customWidth="1"/>
    <col min="2" max="2" width="37.140625" style="3" customWidth="1"/>
    <col min="3" max="4" width="11.7109375" style="1" customWidth="1"/>
    <col min="5" max="5" width="12.85546875" style="1" customWidth="1"/>
    <col min="6" max="8" width="11.7109375" style="1" customWidth="1"/>
    <col min="9" max="16384" width="11.42578125" style="2"/>
  </cols>
  <sheetData>
    <row r="2" spans="1:8" ht="19.7" customHeight="1" x14ac:dyDescent="0.2"/>
    <row r="3" spans="1:8" ht="19.7" customHeight="1" x14ac:dyDescent="0.2">
      <c r="A3" s="47" t="s">
        <v>0</v>
      </c>
      <c r="B3" s="47"/>
      <c r="C3" s="47"/>
      <c r="D3" s="47"/>
      <c r="E3" s="47"/>
      <c r="F3" s="47"/>
      <c r="G3" s="47"/>
      <c r="H3" s="47"/>
    </row>
    <row r="4" spans="1:8" ht="19.7" customHeight="1" x14ac:dyDescent="0.2">
      <c r="A4" s="4"/>
      <c r="B4" s="5"/>
      <c r="C4" s="4"/>
      <c r="D4" s="4"/>
      <c r="E4" s="4"/>
      <c r="F4" s="4"/>
      <c r="G4" s="4"/>
      <c r="H4" s="4"/>
    </row>
    <row r="5" spans="1:8" ht="13.15" customHeight="1" x14ac:dyDescent="0.2">
      <c r="A5" s="6"/>
      <c r="B5" s="7"/>
      <c r="C5" s="8"/>
      <c r="D5" s="8"/>
      <c r="E5" s="2"/>
      <c r="F5" s="9"/>
      <c r="G5" s="9"/>
      <c r="H5" s="9" t="s">
        <v>20</v>
      </c>
    </row>
    <row r="6" spans="1:8" ht="13.15" customHeight="1" x14ac:dyDescent="0.2">
      <c r="A6" s="6"/>
      <c r="B6" s="7"/>
      <c r="C6" s="8"/>
      <c r="D6" s="8"/>
      <c r="E6" s="2"/>
      <c r="F6" s="9"/>
      <c r="G6" s="9"/>
      <c r="H6" s="9"/>
    </row>
    <row r="8" spans="1:8" s="40" customFormat="1" ht="12.75" customHeight="1" x14ac:dyDescent="0.2">
      <c r="A8" s="57" t="s">
        <v>14</v>
      </c>
      <c r="B8" s="54" t="s">
        <v>5</v>
      </c>
      <c r="C8" s="45" t="s">
        <v>12</v>
      </c>
      <c r="D8" s="45" t="s">
        <v>10</v>
      </c>
      <c r="E8" s="45" t="s">
        <v>18</v>
      </c>
      <c r="F8" s="48" t="s">
        <v>1</v>
      </c>
      <c r="G8" s="49"/>
      <c r="H8" s="45" t="s">
        <v>13</v>
      </c>
    </row>
    <row r="9" spans="1:8" s="40" customFormat="1" ht="25.5" customHeight="1" x14ac:dyDescent="0.2">
      <c r="A9" s="58"/>
      <c r="B9" s="55"/>
      <c r="C9" s="46"/>
      <c r="D9" s="46"/>
      <c r="E9" s="46"/>
      <c r="F9" s="10" t="s">
        <v>8</v>
      </c>
      <c r="G9" s="10" t="s">
        <v>9</v>
      </c>
      <c r="H9" s="46"/>
    </row>
    <row r="10" spans="1:8" s="33" customFormat="1" ht="19.5" customHeight="1" x14ac:dyDescent="0.2">
      <c r="A10" s="60" t="s">
        <v>26</v>
      </c>
      <c r="B10" s="61"/>
      <c r="C10" s="35"/>
      <c r="D10" s="16"/>
      <c r="E10" s="16"/>
      <c r="F10" s="16"/>
      <c r="G10" s="35"/>
      <c r="H10" s="16"/>
    </row>
    <row r="11" spans="1:8" s="33" customFormat="1" x14ac:dyDescent="0.2">
      <c r="A11" s="17">
        <v>4924022602</v>
      </c>
      <c r="B11" s="36" t="s">
        <v>21</v>
      </c>
      <c r="C11" s="35">
        <v>92690</v>
      </c>
      <c r="D11" s="16">
        <v>-4570.37</v>
      </c>
      <c r="E11" s="16">
        <f t="shared" ref="E11:E22" si="0">C11+D11</f>
        <v>88119.63</v>
      </c>
      <c r="F11" s="16"/>
      <c r="G11" s="35">
        <v>20000</v>
      </c>
      <c r="H11" s="16">
        <f t="shared" ref="H11:H22" si="1">E11+F11-G11</f>
        <v>68119.63</v>
      </c>
    </row>
    <row r="12" spans="1:8" s="3" customFormat="1" x14ac:dyDescent="0.2">
      <c r="A12" s="41"/>
      <c r="B12" s="44" t="s">
        <v>30</v>
      </c>
      <c r="C12" s="42"/>
      <c r="D12" s="43"/>
      <c r="E12" s="43"/>
      <c r="F12" s="43"/>
      <c r="G12" s="42">
        <v>20000</v>
      </c>
      <c r="H12" s="43"/>
    </row>
    <row r="13" spans="1:8" s="33" customFormat="1" ht="19.5" customHeight="1" x14ac:dyDescent="0.2">
      <c r="A13" s="62" t="s">
        <v>27</v>
      </c>
      <c r="B13" s="63"/>
      <c r="C13" s="35"/>
      <c r="D13" s="16"/>
      <c r="E13" s="16"/>
      <c r="F13" s="16"/>
      <c r="G13" s="35"/>
      <c r="H13" s="16"/>
    </row>
    <row r="14" spans="1:8" s="33" customFormat="1" x14ac:dyDescent="0.2">
      <c r="A14" s="17">
        <v>4920522709</v>
      </c>
      <c r="B14" s="36" t="s">
        <v>23</v>
      </c>
      <c r="C14" s="35">
        <v>81500</v>
      </c>
      <c r="D14" s="16">
        <v>3872</v>
      </c>
      <c r="E14" s="16">
        <f t="shared" si="0"/>
        <v>85372</v>
      </c>
      <c r="F14" s="16"/>
      <c r="G14" s="35">
        <v>20000</v>
      </c>
      <c r="H14" s="16">
        <f t="shared" si="1"/>
        <v>65372</v>
      </c>
    </row>
    <row r="15" spans="1:8" s="3" customFormat="1" x14ac:dyDescent="0.2">
      <c r="A15" s="41"/>
      <c r="B15" s="44" t="s">
        <v>30</v>
      </c>
      <c r="C15" s="42"/>
      <c r="D15" s="43"/>
      <c r="E15" s="43"/>
      <c r="F15" s="43"/>
      <c r="G15" s="42">
        <v>20000</v>
      </c>
      <c r="H15" s="43"/>
    </row>
    <row r="16" spans="1:8" s="33" customFormat="1" ht="19.5" customHeight="1" x14ac:dyDescent="0.2">
      <c r="A16" s="62" t="s">
        <v>28</v>
      </c>
      <c r="B16" s="63"/>
      <c r="C16" s="35"/>
      <c r="D16" s="16"/>
      <c r="E16" s="16"/>
      <c r="F16" s="16"/>
      <c r="G16" s="35"/>
      <c r="H16" s="16"/>
    </row>
    <row r="17" spans="1:8" s="33" customFormat="1" x14ac:dyDescent="0.2">
      <c r="A17" s="17">
        <v>2934035900</v>
      </c>
      <c r="B17" s="36" t="s">
        <v>24</v>
      </c>
      <c r="C17" s="35">
        <v>45000</v>
      </c>
      <c r="D17" s="16">
        <v>0</v>
      </c>
      <c r="E17" s="16">
        <f>C17+D17</f>
        <v>45000</v>
      </c>
      <c r="F17" s="16"/>
      <c r="G17" s="35">
        <v>15000</v>
      </c>
      <c r="H17" s="16">
        <f>E17+F17-G17</f>
        <v>30000</v>
      </c>
    </row>
    <row r="18" spans="1:8" s="33" customFormat="1" x14ac:dyDescent="0.2">
      <c r="A18" s="17">
        <v>2934035200</v>
      </c>
      <c r="B18" s="36" t="s">
        <v>19</v>
      </c>
      <c r="C18" s="35">
        <v>70000</v>
      </c>
      <c r="D18" s="16">
        <v>0</v>
      </c>
      <c r="E18" s="16">
        <f>C18+D18</f>
        <v>70000</v>
      </c>
      <c r="F18" s="16"/>
      <c r="G18" s="35">
        <v>65000</v>
      </c>
      <c r="H18" s="16">
        <f>E18+F18-G18</f>
        <v>5000</v>
      </c>
    </row>
    <row r="19" spans="1:8" s="3" customFormat="1" x14ac:dyDescent="0.2">
      <c r="A19" s="41"/>
      <c r="B19" s="44" t="s">
        <v>30</v>
      </c>
      <c r="C19" s="42"/>
      <c r="D19" s="43"/>
      <c r="E19" s="43"/>
      <c r="F19" s="43"/>
      <c r="G19" s="42">
        <v>80000</v>
      </c>
      <c r="H19" s="43"/>
    </row>
    <row r="20" spans="1:8" s="33" customFormat="1" ht="20.25" customHeight="1" x14ac:dyDescent="0.2">
      <c r="A20" s="62" t="s">
        <v>29</v>
      </c>
      <c r="B20" s="63"/>
      <c r="C20" s="35"/>
      <c r="D20" s="16"/>
      <c r="E20" s="16"/>
      <c r="F20" s="16"/>
      <c r="G20" s="35"/>
      <c r="H20" s="16"/>
    </row>
    <row r="21" spans="1:8" s="33" customFormat="1" ht="24" x14ac:dyDescent="0.2">
      <c r="A21" s="17">
        <v>2932022799</v>
      </c>
      <c r="B21" s="36" t="s">
        <v>25</v>
      </c>
      <c r="C21" s="35">
        <v>404000</v>
      </c>
      <c r="D21" s="16">
        <v>0</v>
      </c>
      <c r="E21" s="16">
        <f>C21+D21</f>
        <v>404000</v>
      </c>
      <c r="F21" s="16">
        <v>40000</v>
      </c>
      <c r="G21" s="35"/>
      <c r="H21" s="16">
        <f>E21+F21-G21</f>
        <v>444000</v>
      </c>
    </row>
    <row r="22" spans="1:8" s="33" customFormat="1" x14ac:dyDescent="0.2">
      <c r="A22" s="17">
        <v>2932022201</v>
      </c>
      <c r="B22" s="36" t="s">
        <v>22</v>
      </c>
      <c r="C22" s="35">
        <v>140000</v>
      </c>
      <c r="D22" s="16">
        <v>15825.37</v>
      </c>
      <c r="E22" s="16">
        <f t="shared" si="0"/>
        <v>155825.37</v>
      </c>
      <c r="F22" s="16">
        <f>20000+20000+40000</f>
        <v>80000</v>
      </c>
      <c r="G22" s="35"/>
      <c r="H22" s="16">
        <f t="shared" si="1"/>
        <v>235825.37</v>
      </c>
    </row>
    <row r="23" spans="1:8" s="3" customFormat="1" x14ac:dyDescent="0.2">
      <c r="A23" s="41"/>
      <c r="B23" s="44"/>
      <c r="C23" s="42"/>
      <c r="D23" s="43"/>
      <c r="E23" s="43"/>
      <c r="F23" s="43">
        <v>120000</v>
      </c>
      <c r="G23" s="42"/>
      <c r="H23" s="43"/>
    </row>
    <row r="24" spans="1:8" s="33" customFormat="1" x14ac:dyDescent="0.2">
      <c r="A24" s="37"/>
      <c r="B24" s="38"/>
      <c r="C24" s="35"/>
      <c r="D24" s="16"/>
      <c r="E24" s="16"/>
      <c r="F24" s="16"/>
      <c r="G24" s="35"/>
      <c r="H24" s="16"/>
    </row>
    <row r="25" spans="1:8" s="11" customFormat="1" ht="12" customHeight="1" x14ac:dyDescent="0.2">
      <c r="A25" s="18"/>
      <c r="B25" s="19" t="s">
        <v>2</v>
      </c>
      <c r="C25" s="34">
        <f>SUM(C10:C24)</f>
        <v>833190</v>
      </c>
      <c r="D25" s="34">
        <f>SUM(D10:D24)</f>
        <v>15127</v>
      </c>
      <c r="E25" s="34">
        <f>SUM(E10:E24)</f>
        <v>848317</v>
      </c>
      <c r="F25" s="34">
        <f>F21+F22</f>
        <v>120000</v>
      </c>
      <c r="G25" s="34">
        <f>G11+G14+G17+G18</f>
        <v>120000</v>
      </c>
      <c r="H25" s="34">
        <f>SUM(H10:H24)</f>
        <v>848317</v>
      </c>
    </row>
    <row r="26" spans="1:8" hidden="1" x14ac:dyDescent="0.2">
      <c r="A26" s="20"/>
      <c r="B26" s="21"/>
      <c r="C26" s="22"/>
      <c r="D26" s="22"/>
      <c r="E26" s="22"/>
      <c r="F26" s="22"/>
      <c r="G26" s="22"/>
      <c r="H26" s="22"/>
    </row>
    <row r="27" spans="1:8" x14ac:dyDescent="0.2">
      <c r="A27" s="23"/>
      <c r="B27" s="24"/>
      <c r="C27" s="25"/>
      <c r="D27" s="25"/>
      <c r="E27" s="25"/>
      <c r="F27" s="25"/>
      <c r="G27" s="25"/>
      <c r="H27" s="25"/>
    </row>
    <row r="28" spans="1:8" s="39" customFormat="1" ht="12.75" customHeight="1" x14ac:dyDescent="0.2">
      <c r="A28" s="57" t="s">
        <v>15</v>
      </c>
      <c r="B28" s="54" t="s">
        <v>6</v>
      </c>
      <c r="C28" s="45" t="s">
        <v>11</v>
      </c>
      <c r="D28" s="45" t="s">
        <v>10</v>
      </c>
      <c r="E28" s="45" t="s">
        <v>17</v>
      </c>
      <c r="F28" s="48" t="s">
        <v>1</v>
      </c>
      <c r="G28" s="49"/>
      <c r="H28" s="45" t="s">
        <v>16</v>
      </c>
    </row>
    <row r="29" spans="1:8" s="39" customFormat="1" ht="24" x14ac:dyDescent="0.2">
      <c r="A29" s="59"/>
      <c r="B29" s="56"/>
      <c r="C29" s="46"/>
      <c r="D29" s="46"/>
      <c r="E29" s="46"/>
      <c r="F29" s="10" t="s">
        <v>3</v>
      </c>
      <c r="G29" s="10" t="s">
        <v>4</v>
      </c>
      <c r="H29" s="46"/>
    </row>
    <row r="30" spans="1:8" x14ac:dyDescent="0.2">
      <c r="A30" s="26"/>
      <c r="B30" s="27"/>
      <c r="C30" s="28"/>
      <c r="D30" s="28"/>
      <c r="E30" s="28"/>
      <c r="F30" s="28"/>
      <c r="G30" s="28"/>
      <c r="H30" s="16">
        <f t="shared" ref="H30:H31" si="2">E30+F30-G30</f>
        <v>0</v>
      </c>
    </row>
    <row r="31" spans="1:8" x14ac:dyDescent="0.2">
      <c r="A31" s="29"/>
      <c r="B31" s="30"/>
      <c r="C31" s="12"/>
      <c r="D31" s="12"/>
      <c r="E31" s="12"/>
      <c r="F31" s="12"/>
      <c r="G31" s="12"/>
      <c r="H31" s="16">
        <f t="shared" si="2"/>
        <v>0</v>
      </c>
    </row>
    <row r="32" spans="1:8" x14ac:dyDescent="0.2">
      <c r="A32" s="18"/>
      <c r="B32" s="31"/>
      <c r="C32" s="32">
        <f>SUM(C31:C31)</f>
        <v>0</v>
      </c>
      <c r="D32" s="32">
        <f>SUM(D31:D31)</f>
        <v>0</v>
      </c>
      <c r="E32" s="32">
        <f>SUM(E31:E31)</f>
        <v>0</v>
      </c>
      <c r="F32" s="32">
        <f>SUM(F30:F31)</f>
        <v>0</v>
      </c>
      <c r="G32" s="32">
        <f>SUM(G31:G31)</f>
        <v>0</v>
      </c>
      <c r="H32" s="32">
        <f>SUM(H30:H31)</f>
        <v>0</v>
      </c>
    </row>
    <row r="33" spans="1:8" x14ac:dyDescent="0.2">
      <c r="A33" s="13"/>
      <c r="B33" s="14"/>
      <c r="C33" s="15"/>
      <c r="D33" s="15"/>
      <c r="E33" s="15"/>
      <c r="F33" s="15"/>
      <c r="G33" s="15"/>
      <c r="H33" s="15"/>
    </row>
    <row r="34" spans="1:8" x14ac:dyDescent="0.2">
      <c r="A34" s="50" t="s">
        <v>7</v>
      </c>
      <c r="B34" s="50"/>
      <c r="C34" s="50"/>
      <c r="D34" s="50"/>
      <c r="E34" s="50"/>
      <c r="F34" s="50"/>
      <c r="G34" s="50"/>
      <c r="H34" s="50"/>
    </row>
    <row r="35" spans="1:8" ht="80.25" customHeight="1" x14ac:dyDescent="0.2">
      <c r="A35" s="51" t="s">
        <v>31</v>
      </c>
      <c r="B35" s="52"/>
      <c r="C35" s="52"/>
      <c r="D35" s="52"/>
      <c r="E35" s="52"/>
      <c r="F35" s="52"/>
      <c r="G35" s="52"/>
      <c r="H35" s="53"/>
    </row>
  </sheetData>
  <mergeCells count="21">
    <mergeCell ref="A35:H35"/>
    <mergeCell ref="B8:B9"/>
    <mergeCell ref="B28:B29"/>
    <mergeCell ref="E28:E29"/>
    <mergeCell ref="D28:D29"/>
    <mergeCell ref="C28:C29"/>
    <mergeCell ref="C8:C9"/>
    <mergeCell ref="D8:D9"/>
    <mergeCell ref="E8:E9"/>
    <mergeCell ref="H8:H9"/>
    <mergeCell ref="A8:A9"/>
    <mergeCell ref="A28:A29"/>
    <mergeCell ref="A10:B10"/>
    <mergeCell ref="A13:B13"/>
    <mergeCell ref="A16:B16"/>
    <mergeCell ref="A20:B20"/>
    <mergeCell ref="H28:H29"/>
    <mergeCell ref="A3:H3"/>
    <mergeCell ref="F8:G8"/>
    <mergeCell ref="F28:G28"/>
    <mergeCell ref="A34:H34"/>
  </mergeCells>
  <phoneticPr fontId="0" type="noConversion"/>
  <pageMargins left="0.24" right="0" top="0.24" bottom="0.56999999999999995"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B6B84B04D25F4399062AF5792E609C" ma:contentTypeVersion="15" ma:contentTypeDescription="Crear nuevo documento." ma:contentTypeScope="" ma:versionID="ed6930bd9163c1c5f50cd1b7c13900a9">
  <xsd:schema xmlns:xsd="http://www.w3.org/2001/XMLSchema" xmlns:xs="http://www.w3.org/2001/XMLSchema" xmlns:p="http://schemas.microsoft.com/office/2006/metadata/properties" xmlns:ns2="f1cca00c-a406-4257-9b69-4e4cb9ce94f1" xmlns:ns3="10cd74b4-1959-4575-bdd5-a52123a5979b" targetNamespace="http://schemas.microsoft.com/office/2006/metadata/properties" ma:root="true" ma:fieldsID="f289302ddb400dbbbbb50e97e941efa5" ns2:_="" ns3:_="">
    <xsd:import namespace="f1cca00c-a406-4257-9b69-4e4cb9ce94f1"/>
    <xsd:import namespace="10cd74b4-1959-4575-bdd5-a52123a597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a00c-a406-4257-9b69-4e4cb9ce9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8e4b7f68-5225-437c-9a70-219fa22f30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cd74b4-1959-4575-bdd5-a52123a5979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c86f718-6f45-4066-8b39-3e3058bf358f}" ma:internalName="TaxCatchAll" ma:showField="CatchAllData" ma:web="10cd74b4-1959-4575-bdd5-a52123a59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cca00c-a406-4257-9b69-4e4cb9ce94f1">
      <Terms xmlns="http://schemas.microsoft.com/office/infopath/2007/PartnerControls"/>
    </lcf76f155ced4ddcb4097134ff3c332f>
    <TaxCatchAll xmlns="10cd74b4-1959-4575-bdd5-a52123a5979b" xsi:nil="true"/>
  </documentManagement>
</p:properties>
</file>

<file path=customXml/itemProps1.xml><?xml version="1.0" encoding="utf-8"?>
<ds:datastoreItem xmlns:ds="http://schemas.openxmlformats.org/officeDocument/2006/customXml" ds:itemID="{EB0FE0CE-EECB-45A0-B56A-97938C61E04A}"/>
</file>

<file path=customXml/itemProps2.xml><?xml version="1.0" encoding="utf-8"?>
<ds:datastoreItem xmlns:ds="http://schemas.openxmlformats.org/officeDocument/2006/customXml" ds:itemID="{07238CF9-B281-4EEB-AFAD-048EBAA2ED04}"/>
</file>

<file path=customXml/itemProps3.xml><?xml version="1.0" encoding="utf-8"?>
<ds:datastoreItem xmlns:ds="http://schemas.openxmlformats.org/officeDocument/2006/customXml" ds:itemID="{A3DC0E78-6281-4E7D-B92B-5AEAAD7D6D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Mª del Mar Tamayo Yuste</cp:lastModifiedBy>
  <cp:lastPrinted>2025-10-07T07:05:57Z</cp:lastPrinted>
  <dcterms:created xsi:type="dcterms:W3CDTF">2001-02-01T09:10:38Z</dcterms:created>
  <dcterms:modified xsi:type="dcterms:W3CDTF">2025-10-07T07:06:39Z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0x01010092B6B84B04D25F4399062AF5792E609C</vt:lpwstr>
  </property>
</Properties>
</file>