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tecnolofs03\Aytos\intervencion\2025 Majadahonda\PRESUPUESTO\MODIFICACIONES CREDITOS 2025\MC 040-25-TC-29 Mantenimiento de edificios\"/>
    </mc:Choice>
  </mc:AlternateContent>
  <bookViews>
    <workbookView xWindow="-120" yWindow="-120" windowWidth="29040" windowHeight="15720"/>
  </bookViews>
  <sheets>
    <sheet name="FICHA" sheetId="4" r:id="rId1"/>
    <sheet name="Hoja 3" sheetId="5" r:id="rId2"/>
  </sheets>
  <definedNames>
    <definedName name="_xlnm.Print_Area" localSheetId="0">FICHA!$A$1:$H$31</definedName>
  </definedNames>
  <calcPr calcId="162913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4" l="1"/>
  <c r="H13" i="4" s="1"/>
  <c r="E14" i="4"/>
  <c r="H14" i="4" s="1"/>
  <c r="E16" i="4"/>
  <c r="E17" i="4"/>
  <c r="H16" i="4"/>
  <c r="H17" i="4"/>
  <c r="E11" i="4" l="1"/>
  <c r="H11" i="4" s="1"/>
  <c r="E10" i="4" l="1"/>
  <c r="E21" i="4" s="1"/>
  <c r="F21" i="4" l="1"/>
  <c r="C21" i="4" l="1"/>
  <c r="G21" i="4"/>
  <c r="H27" i="4" l="1"/>
  <c r="F28" i="4" l="1"/>
  <c r="H26" i="4"/>
  <c r="H10" i="4" l="1"/>
  <c r="H21" i="4" s="1"/>
  <c r="H28" i="4" l="1"/>
  <c r="G28" i="4" l="1"/>
  <c r="D28" i="4"/>
  <c r="C28" i="4"/>
  <c r="E28" i="4" l="1"/>
</calcChain>
</file>

<file path=xl/sharedStrings.xml><?xml version="1.0" encoding="utf-8"?>
<sst xmlns="http://schemas.openxmlformats.org/spreadsheetml/2006/main" count="33" uniqueCount="29">
  <si>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</si>
  <si>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</si>
  <si>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</si>
  <si>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</si>
  <si>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</si>
  <si>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</si>
  <si>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</si>
  <si>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</si>
  <si>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</si>
  <si>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</si>
  <si>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</si>
  <si>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</si>
  <si>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</si>
  <si>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</si>
  <si>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</si>
  <si>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</si>
  <si>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</si>
  <si>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</si>
  <si>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</si>
  <si>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Nº DE EXPEDIENTE: 040/25/TC/29</t>
  </si>
  <si>
    <t>CONTRATACION SERV. DE MTO. EDIFICIOS Y OTRAS INSTALACIONES</t>
  </si>
  <si>
    <t>REPOSICION EN EDIFICIOS Y OTRAS CONSTRUCCIONES</t>
  </si>
  <si>
    <t>PROYECTO 2024-2-AUDEN-2</t>
  </si>
  <si>
    <t>REPARACIONES, MTO. CONSER. EDIFICIOS PUBLICOS Y OTRAS CONSTR.</t>
  </si>
  <si>
    <t>REPOSICION EN MAQUINARIA, INSTALACIONES Y UTILLAJE</t>
  </si>
  <si>
    <t>PROYECTO 2025-4-INVCE-1</t>
  </si>
  <si>
    <t>REPOSICION EN EDIFICIS Y OTRAS CONSTRUCCIONES</t>
  </si>
  <si>
    <t>PROYECTO 2024-4-RTOCL-1-1</t>
  </si>
  <si>
    <t>* Aumento en 6.800 euros en el Proyecto de Inversión 2024-2-AUDEN-2 para la licitación del expediente de la obra:6.800 euros.
* Suministro de 4 escaleras con plataforma para Cementerio: 5.550,00 euros.
* Aumento en 8.000 euros en el Proyecto de Inversión 2024-4-RTOCL-1-1 para sustitución placa comunicación y canalización de climatización en Edificio Policia Municial: total actuación 18.148,79 euros.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</si>
</sst>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11" xfId="0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6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J31"/>
  <sheetViews>
    <sheetView tabSelected="1" zoomScale="115" zoomScaleNormal="115" workbookViewId="0">
      <selection activeCell="H5" sqref="H5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10" ht="19.7" customHeight="1" x14ac:dyDescent="0.2"/>
    <row r="3" spans="1:10" ht="19.7" customHeight="1" x14ac:dyDescent="0.2">
      <c r="A3" s="43" t="s">
        <v>0</v>
      </c>
      <c r="B3" s="43"/>
      <c r="C3" s="43"/>
      <c r="D3" s="43"/>
      <c r="E3" s="43"/>
      <c r="F3" s="43"/>
      <c r="G3" s="43"/>
      <c r="H3" s="43"/>
    </row>
    <row r="4" spans="1:10" ht="19.7" customHeight="1" x14ac:dyDescent="0.2">
      <c r="A4" s="4"/>
      <c r="B4" s="5"/>
      <c r="C4" s="4"/>
      <c r="D4" s="4"/>
      <c r="E4" s="4"/>
      <c r="F4" s="4"/>
      <c r="G4" s="4"/>
      <c r="H4" s="4"/>
    </row>
    <row r="5" spans="1:10" ht="13.15" customHeight="1" x14ac:dyDescent="0.2">
      <c r="A5" s="6"/>
      <c r="B5" s="7"/>
      <c r="C5" s="8"/>
      <c r="D5" s="8"/>
      <c r="E5" s="2"/>
      <c r="F5" s="9"/>
      <c r="G5" s="9"/>
      <c r="H5" s="9" t="s">
        <v>19</v>
      </c>
    </row>
    <row r="6" spans="1:10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10" s="39" customFormat="1" ht="12.75" customHeight="1" x14ac:dyDescent="0.2">
      <c r="A8" s="52" t="s">
        <v>14</v>
      </c>
      <c r="B8" s="50" t="s">
        <v>5</v>
      </c>
      <c r="C8" s="41" t="s">
        <v>12</v>
      </c>
      <c r="D8" s="41" t="s">
        <v>10</v>
      </c>
      <c r="E8" s="41" t="s">
        <v>18</v>
      </c>
      <c r="F8" s="44" t="s">
        <v>1</v>
      </c>
      <c r="G8" s="45"/>
      <c r="H8" s="41" t="s">
        <v>13</v>
      </c>
    </row>
    <row r="9" spans="1:10" s="39" customFormat="1" ht="25.5" customHeight="1" x14ac:dyDescent="0.2">
      <c r="A9" s="53"/>
      <c r="B9" s="51"/>
      <c r="C9" s="42"/>
      <c r="D9" s="42"/>
      <c r="E9" s="42"/>
      <c r="F9" s="10" t="s">
        <v>8</v>
      </c>
      <c r="G9" s="10" t="s">
        <v>9</v>
      </c>
      <c r="H9" s="42"/>
    </row>
    <row r="10" spans="1:10" s="32" customFormat="1" ht="24" x14ac:dyDescent="0.2">
      <c r="A10" s="17">
        <v>10323022703</v>
      </c>
      <c r="B10" s="35" t="s">
        <v>20</v>
      </c>
      <c r="C10" s="34">
        <v>1070000</v>
      </c>
      <c r="D10" s="16">
        <v>-96706.66</v>
      </c>
      <c r="E10" s="16">
        <f t="shared" ref="E10:E17" si="0">C10+D10</f>
        <v>973293.34</v>
      </c>
      <c r="F10" s="16"/>
      <c r="G10" s="34">
        <v>6800</v>
      </c>
      <c r="H10" s="16">
        <f t="shared" ref="H10:H17" si="1">E10+F10-G10</f>
        <v>966493.34</v>
      </c>
      <c r="J10" s="39"/>
    </row>
    <row r="11" spans="1:10" s="32" customFormat="1" ht="24" x14ac:dyDescent="0.2">
      <c r="A11" s="17">
        <v>6320063200</v>
      </c>
      <c r="B11" s="35" t="s">
        <v>21</v>
      </c>
      <c r="C11" s="34">
        <v>0</v>
      </c>
      <c r="D11" s="16">
        <v>585000</v>
      </c>
      <c r="E11" s="16">
        <f t="shared" si="0"/>
        <v>585000</v>
      </c>
      <c r="F11" s="16">
        <v>6800</v>
      </c>
      <c r="G11" s="34"/>
      <c r="H11" s="16">
        <f t="shared" si="1"/>
        <v>591800</v>
      </c>
      <c r="J11" s="39"/>
    </row>
    <row r="12" spans="1:10" s="32" customFormat="1" x14ac:dyDescent="0.2">
      <c r="A12" s="17"/>
      <c r="B12" s="40" t="s">
        <v>22</v>
      </c>
      <c r="C12" s="34"/>
      <c r="D12" s="16"/>
      <c r="E12" s="16"/>
      <c r="F12" s="16"/>
      <c r="G12" s="34"/>
      <c r="H12" s="16"/>
      <c r="J12" s="39"/>
    </row>
    <row r="13" spans="1:10" s="32" customFormat="1" ht="24" x14ac:dyDescent="0.2">
      <c r="A13" s="17">
        <v>8162121200</v>
      </c>
      <c r="B13" s="35" t="s">
        <v>23</v>
      </c>
      <c r="C13" s="34">
        <v>6000</v>
      </c>
      <c r="D13" s="16">
        <v>0</v>
      </c>
      <c r="E13" s="16">
        <f t="shared" si="0"/>
        <v>6000</v>
      </c>
      <c r="F13" s="16"/>
      <c r="G13" s="34">
        <v>5550</v>
      </c>
      <c r="H13" s="16">
        <f t="shared" si="1"/>
        <v>450</v>
      </c>
      <c r="J13" s="39"/>
    </row>
    <row r="14" spans="1:10" s="32" customFormat="1" ht="24" x14ac:dyDescent="0.2">
      <c r="A14" s="17">
        <v>7164063300</v>
      </c>
      <c r="B14" s="35" t="s">
        <v>24</v>
      </c>
      <c r="C14" s="34">
        <v>0</v>
      </c>
      <c r="D14" s="16">
        <v>0</v>
      </c>
      <c r="E14" s="16">
        <f t="shared" si="0"/>
        <v>0</v>
      </c>
      <c r="F14" s="16">
        <v>5550</v>
      </c>
      <c r="G14" s="34"/>
      <c r="H14" s="16">
        <f t="shared" si="1"/>
        <v>5550</v>
      </c>
      <c r="J14" s="39"/>
    </row>
    <row r="15" spans="1:10" s="32" customFormat="1" x14ac:dyDescent="0.2">
      <c r="A15" s="17"/>
      <c r="B15" s="40" t="s">
        <v>25</v>
      </c>
      <c r="C15" s="34"/>
      <c r="D15" s="16"/>
      <c r="E15" s="16"/>
      <c r="F15" s="16"/>
      <c r="G15" s="34"/>
      <c r="H15" s="16"/>
      <c r="J15" s="39"/>
    </row>
    <row r="16" spans="1:10" s="32" customFormat="1" ht="24" x14ac:dyDescent="0.2">
      <c r="A16" s="17">
        <v>3130021200</v>
      </c>
      <c r="B16" s="35" t="s">
        <v>23</v>
      </c>
      <c r="C16" s="34">
        <v>15000</v>
      </c>
      <c r="D16" s="16">
        <v>0</v>
      </c>
      <c r="E16" s="16">
        <f t="shared" si="0"/>
        <v>15000</v>
      </c>
      <c r="F16" s="16"/>
      <c r="G16" s="34">
        <v>8000</v>
      </c>
      <c r="H16" s="16">
        <f t="shared" si="1"/>
        <v>7000</v>
      </c>
      <c r="J16" s="39"/>
    </row>
    <row r="17" spans="1:10" s="32" customFormat="1" ht="24" x14ac:dyDescent="0.2">
      <c r="A17" s="17">
        <v>3130063200</v>
      </c>
      <c r="B17" s="35" t="s">
        <v>26</v>
      </c>
      <c r="C17" s="34">
        <v>0</v>
      </c>
      <c r="D17" s="16">
        <v>41284.639999999999</v>
      </c>
      <c r="E17" s="16">
        <f t="shared" si="0"/>
        <v>41284.639999999999</v>
      </c>
      <c r="F17" s="16">
        <v>8000</v>
      </c>
      <c r="G17" s="34"/>
      <c r="H17" s="16">
        <f t="shared" si="1"/>
        <v>49284.639999999999</v>
      </c>
      <c r="J17" s="39"/>
    </row>
    <row r="18" spans="1:10" s="32" customFormat="1" x14ac:dyDescent="0.2">
      <c r="A18" s="17"/>
      <c r="B18" s="40" t="s">
        <v>27</v>
      </c>
      <c r="C18" s="34"/>
      <c r="D18" s="16"/>
      <c r="E18" s="16"/>
      <c r="F18" s="16"/>
      <c r="G18" s="34"/>
      <c r="H18" s="16"/>
      <c r="J18" s="39"/>
    </row>
    <row r="19" spans="1:10" s="32" customFormat="1" x14ac:dyDescent="0.2">
      <c r="A19" s="17"/>
      <c r="B19" s="40"/>
      <c r="C19" s="34"/>
      <c r="D19" s="16"/>
      <c r="E19" s="16"/>
      <c r="F19" s="16"/>
      <c r="G19" s="34"/>
      <c r="H19" s="16"/>
      <c r="J19" s="39"/>
    </row>
    <row r="20" spans="1:10" s="32" customFormat="1" x14ac:dyDescent="0.2">
      <c r="A20" s="36"/>
      <c r="B20" s="37"/>
      <c r="C20" s="34"/>
      <c r="D20" s="16"/>
      <c r="E20" s="16"/>
      <c r="F20" s="16"/>
      <c r="G20" s="34"/>
      <c r="H20" s="16"/>
      <c r="J20" s="39"/>
    </row>
    <row r="21" spans="1:10" s="11" customFormat="1" ht="12" customHeight="1" x14ac:dyDescent="0.2">
      <c r="A21" s="18"/>
      <c r="B21" s="19" t="s">
        <v>2</v>
      </c>
      <c r="C21" s="33">
        <f t="shared" ref="C21:H21" si="2">SUM(C10:C20)</f>
        <v>1091000</v>
      </c>
      <c r="D21" s="33">
        <v>722991.3</v>
      </c>
      <c r="E21" s="33">
        <f t="shared" si="2"/>
        <v>1620577.9799999997</v>
      </c>
      <c r="F21" s="33">
        <f t="shared" si="2"/>
        <v>20350</v>
      </c>
      <c r="G21" s="33">
        <f t="shared" si="2"/>
        <v>20350</v>
      </c>
      <c r="H21" s="33">
        <f t="shared" si="2"/>
        <v>1620577.9799999997</v>
      </c>
      <c r="J21" s="39"/>
    </row>
    <row r="22" spans="1:10" hidden="1" x14ac:dyDescent="0.2">
      <c r="A22" s="20"/>
      <c r="B22" s="21"/>
      <c r="C22" s="22"/>
      <c r="D22" s="22"/>
      <c r="E22" s="22"/>
      <c r="F22" s="22"/>
      <c r="G22" s="22"/>
      <c r="H22" s="22"/>
      <c r="J22" s="39"/>
    </row>
    <row r="23" spans="1:10" x14ac:dyDescent="0.2">
      <c r="A23" s="23"/>
      <c r="B23" s="24"/>
      <c r="C23" s="25"/>
      <c r="D23" s="25"/>
      <c r="E23" s="25"/>
      <c r="F23" s="25"/>
      <c r="G23" s="25"/>
      <c r="H23" s="25"/>
      <c r="J23" s="39"/>
    </row>
    <row r="24" spans="1:10" s="38" customFormat="1" ht="12.75" customHeight="1" x14ac:dyDescent="0.2">
      <c r="A24" s="52" t="s">
        <v>15</v>
      </c>
      <c r="B24" s="50" t="s">
        <v>6</v>
      </c>
      <c r="C24" s="41" t="s">
        <v>11</v>
      </c>
      <c r="D24" s="41" t="s">
        <v>10</v>
      </c>
      <c r="E24" s="41" t="s">
        <v>17</v>
      </c>
      <c r="F24" s="44" t="s">
        <v>1</v>
      </c>
      <c r="G24" s="45"/>
      <c r="H24" s="41" t="s">
        <v>16</v>
      </c>
    </row>
    <row r="25" spans="1:10" s="38" customFormat="1" ht="24" x14ac:dyDescent="0.2">
      <c r="A25" s="53"/>
      <c r="B25" s="51"/>
      <c r="C25" s="42"/>
      <c r="D25" s="42"/>
      <c r="E25" s="42"/>
      <c r="F25" s="10" t="s">
        <v>3</v>
      </c>
      <c r="G25" s="10" t="s">
        <v>4</v>
      </c>
      <c r="H25" s="42"/>
    </row>
    <row r="26" spans="1:10" x14ac:dyDescent="0.2">
      <c r="A26" s="26"/>
      <c r="B26" s="27"/>
      <c r="C26" s="28"/>
      <c r="D26" s="28"/>
      <c r="E26" s="28"/>
      <c r="F26" s="28"/>
      <c r="G26" s="28"/>
      <c r="H26" s="16">
        <f t="shared" ref="H26:H27" si="3">E26+F26-G26</f>
        <v>0</v>
      </c>
    </row>
    <row r="27" spans="1:10" x14ac:dyDescent="0.2">
      <c r="A27" s="29"/>
      <c r="B27" s="30"/>
      <c r="C27" s="12"/>
      <c r="D27" s="12"/>
      <c r="E27" s="12"/>
      <c r="F27" s="12"/>
      <c r="G27" s="12"/>
      <c r="H27" s="16">
        <f t="shared" si="3"/>
        <v>0</v>
      </c>
    </row>
    <row r="28" spans="1:10" x14ac:dyDescent="0.2">
      <c r="A28" s="18"/>
      <c r="B28" s="19" t="s">
        <v>2</v>
      </c>
      <c r="C28" s="31">
        <f>SUM(C27:C27)</f>
        <v>0</v>
      </c>
      <c r="D28" s="31">
        <f>SUM(D27:D27)</f>
        <v>0</v>
      </c>
      <c r="E28" s="31">
        <f>SUM(E27:E27)</f>
        <v>0</v>
      </c>
      <c r="F28" s="31">
        <f>SUM(F26:F27)</f>
        <v>0</v>
      </c>
      <c r="G28" s="31">
        <f>SUM(G27:G27)</f>
        <v>0</v>
      </c>
      <c r="H28" s="31">
        <f>SUM(H26:H27)</f>
        <v>0</v>
      </c>
    </row>
    <row r="29" spans="1:10" x14ac:dyDescent="0.2">
      <c r="A29" s="13"/>
      <c r="B29" s="14"/>
      <c r="C29" s="15"/>
      <c r="D29" s="15"/>
      <c r="E29" s="15"/>
      <c r="F29" s="15"/>
      <c r="G29" s="15"/>
      <c r="H29" s="15"/>
    </row>
    <row r="30" spans="1:10" x14ac:dyDescent="0.2">
      <c r="A30" s="46" t="s">
        <v>7</v>
      </c>
      <c r="B30" s="46"/>
      <c r="C30" s="46"/>
      <c r="D30" s="46"/>
      <c r="E30" s="46"/>
      <c r="F30" s="46"/>
      <c r="G30" s="46"/>
      <c r="H30" s="46"/>
    </row>
    <row r="31" spans="1:10" ht="85.5" customHeight="1" x14ac:dyDescent="0.2">
      <c r="A31" s="47" t="s">
        <v>28</v>
      </c>
      <c r="B31" s="48"/>
      <c r="C31" s="48"/>
      <c r="D31" s="48"/>
      <c r="E31" s="48"/>
      <c r="F31" s="48"/>
      <c r="G31" s="48"/>
      <c r="H31" s="49"/>
    </row>
  </sheetData>
  <mergeCells count="17">
    <mergeCell ref="A31:H31"/>
    <mergeCell ref="B8:B9"/>
    <mergeCell ref="B24:B25"/>
    <mergeCell ref="E24:E25"/>
    <mergeCell ref="D24:D25"/>
    <mergeCell ref="C24:C25"/>
    <mergeCell ref="C8:C9"/>
    <mergeCell ref="D8:D9"/>
    <mergeCell ref="E8:E9"/>
    <mergeCell ref="H8:H9"/>
    <mergeCell ref="A8:A9"/>
    <mergeCell ref="A24:A25"/>
    <mergeCell ref="H24:H25"/>
    <mergeCell ref="A3:H3"/>
    <mergeCell ref="F8:G8"/>
    <mergeCell ref="F24:G24"/>
    <mergeCell ref="A30:H30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5" ma:contentTypeDescription="Crear nuevo documento." ma:contentTypeScope="" ma:versionID="ed6930bd9163c1c5f50cd1b7c13900a9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f289302ddb400dbbbbb50e97e941efa5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617C213D-D972-4F0A-8243-46CB7CA2A433}"/>
</file>

<file path=customXml/itemProps2.xml><?xml version="1.0" encoding="utf-8"?>
<ds:datastoreItem xmlns:ds="http://schemas.openxmlformats.org/officeDocument/2006/customXml" ds:itemID="{AD2F586F-154F-4692-A022-48D1DB4B3B93}"/>
</file>

<file path=customXml/itemProps3.xml><?xml version="1.0" encoding="utf-8"?>
<ds:datastoreItem xmlns:ds="http://schemas.openxmlformats.org/officeDocument/2006/customXml" ds:itemID="{7D706170-17CA-469A-BE81-A8A4C47B6D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2025-11-04T13:26:15Z</cp:lastPrinted>
  <dcterms:created xsi:type="dcterms:W3CDTF">2001-02-01T09:10:38Z</dcterms:created>
  <dcterms:modified xsi:type="dcterms:W3CDTF">2025-11-04T13:26:32Z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