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400" yWindow="-15" windowWidth="14445" windowHeight="12795" activeTab="1"/>
  </bookViews>
  <sheets>
    <sheet name="Todos ingresos" sheetId="5" r:id="rId1"/>
    <sheet name="Urbanisticos" sheetId="2" r:id="rId2"/>
  </sheets>
  <calcPr calcId="125725"/>
</workbook>
</file>

<file path=xl/calcChain.xml><?xml version="1.0" encoding="utf-8"?>
<calcChain xmlns="http://schemas.openxmlformats.org/spreadsheetml/2006/main">
  <c r="C17" i="2"/>
  <c r="B11"/>
  <c r="C4" s="1"/>
  <c r="C5" l="1"/>
  <c r="B18"/>
  <c r="C18" s="1"/>
  <c r="C6"/>
  <c r="C9"/>
  <c r="C10"/>
  <c r="C7"/>
  <c r="C3"/>
  <c r="C8"/>
  <c r="B19" l="1"/>
  <c r="C19" s="1"/>
  <c r="C11"/>
</calcChain>
</file>

<file path=xl/sharedStrings.xml><?xml version="1.0" encoding="utf-8"?>
<sst xmlns="http://schemas.openxmlformats.org/spreadsheetml/2006/main" count="252" uniqueCount="242">
  <si>
    <t>,,,</t>
  </si>
  <si>
    <t>Alias</t>
  </si>
  <si>
    <t>Eco.</t>
  </si>
  <si>
    <t>Descripción</t>
  </si>
  <si>
    <t>Derechos Reconocidos Netos</t>
  </si>
  <si>
    <t>11200</t>
  </si>
  <si>
    <t>IMPUESTO SOBRE BIENES INMUEBLES DE NATURALEZA RÚSTICA</t>
  </si>
  <si>
    <t>11300</t>
  </si>
  <si>
    <t>IMPUESTO SOBRE BIENES INMUEBLES DE NATURALEZA URBANA</t>
  </si>
  <si>
    <t>11500</t>
  </si>
  <si>
    <t>IMPUESTO SOBRE VEHÍCULOS DE TRACCIÓN MECÁNICA</t>
  </si>
  <si>
    <t>11600</t>
  </si>
  <si>
    <t>IMPUESTO SOBRE INCREMENTO VALOR TERRENOS NATURALEZA URBANA</t>
  </si>
  <si>
    <t>13000</t>
  </si>
  <si>
    <t>IMPUESTO SOBRE ACTIVIDADES ECONÓMICAS</t>
  </si>
  <si>
    <t>29000</t>
  </si>
  <si>
    <t>IMPUESTO SOBRE CONSTRUCCIONES</t>
  </si>
  <si>
    <t>30100</t>
  </si>
  <si>
    <t>TASA POR EL SERVICIO DE ALCANTARILLADO</t>
  </si>
  <si>
    <t>31001</t>
  </si>
  <si>
    <t>TASA POR ATENCIÓN DE ANIMALES (SANIDAD)</t>
  </si>
  <si>
    <t>31900</t>
  </si>
  <si>
    <t>TASA POR PRESTACIÓN DE SERVICIOS FUNERARIOS</t>
  </si>
  <si>
    <t>32100</t>
  </si>
  <si>
    <t>TASA POR LICENCIAS URBANÍSTICAS</t>
  </si>
  <si>
    <t>32300</t>
  </si>
  <si>
    <t>TASAS POR LICENCIAS DE APERTURA</t>
  </si>
  <si>
    <t>32301</t>
  </si>
  <si>
    <t>TASA POR INSCRIPCIÓN Y ACREDITACIÓN CATASTRAL</t>
  </si>
  <si>
    <t>32500</t>
  </si>
  <si>
    <t>TASA POR EXPEDICIÓN DE DOCUMENTOS ADMINISTRATIVOS</t>
  </si>
  <si>
    <t>32600</t>
  </si>
  <si>
    <t>TASA POR RETIRADA DE VEHÍCULOS DE LA VÍA PÚBLICA</t>
  </si>
  <si>
    <t>32902</t>
  </si>
  <si>
    <t>TASAS POR DERECHOS DE EXAMEN</t>
  </si>
  <si>
    <t>32903</t>
  </si>
  <si>
    <t>TASA PRESTACIÓN SERVICIOS ESP. POLICIA LOCAL Y PROT. CIVIL</t>
  </si>
  <si>
    <t>33100</t>
  </si>
  <si>
    <t>TASA POR ENTRADA DE VEHÍCULOS</t>
  </si>
  <si>
    <t>33200</t>
  </si>
  <si>
    <t>TASA POR APROVECHAMIENTO ESPECIAL COMPAÑÍAS DEL GAS</t>
  </si>
  <si>
    <t>33201</t>
  </si>
  <si>
    <t>TASA POR APROVECHAMIENTO ESPECIAL DEL AGUA</t>
  </si>
  <si>
    <t>33202</t>
  </si>
  <si>
    <t>TASA POR APROVECHAMIENTO ESPECIAL COMPAÑÍAS ELÉCTRICAS</t>
  </si>
  <si>
    <t>33300</t>
  </si>
  <si>
    <t>TASA POR APROVECHAMIENTO ESPECIAL COMPAÑÍAS TELEFÓNICAS</t>
  </si>
  <si>
    <t>33400</t>
  </si>
  <si>
    <t>TASA POR APERTURA DE CALAS Y ZANJAS</t>
  </si>
  <si>
    <t>33500</t>
  </si>
  <si>
    <t>TASA POR OCUPACIÓN DE LA VÍA PÚBLICA CON TERRAZAS</t>
  </si>
  <si>
    <t>33600</t>
  </si>
  <si>
    <t>TASA POR OCUPACIÓN VÍA PÚBLICA CON SUSPENS.TEMP.TRÁFICO ROD.</t>
  </si>
  <si>
    <t>33902</t>
  </si>
  <si>
    <t>TASA POR MERCANCIAS,ESCOMBROS Y MATERIALES EN LA VÍA PUBLICA</t>
  </si>
  <si>
    <t>33903</t>
  </si>
  <si>
    <t>TASA POR INSTALACIÓN DE QUIOSCOS EN LA VIA PÚBLICA</t>
  </si>
  <si>
    <t>33904</t>
  </si>
  <si>
    <t>TASA INSTALACIÓN PUESTOS Y BARRACAS VÍA PÚBLICA. FIESTAS</t>
  </si>
  <si>
    <t>33905</t>
  </si>
  <si>
    <t>TASA POR INSTALACIÓN DE MERCADILLO E INDUSTRIAS CALLEJERAS</t>
  </si>
  <si>
    <t>33908</t>
  </si>
  <si>
    <t>TASA UTILIZACIÓN PRIVATIVA DE INSTALACIONES MUNIC. DEPORTES</t>
  </si>
  <si>
    <t>33909</t>
  </si>
  <si>
    <t>TASA UTILIZACIÓN PRIVATIVA DE INSTALACIONES MUNIC. EDUCACIÓN</t>
  </si>
  <si>
    <t>33910</t>
  </si>
  <si>
    <t>TASA UTILIZACIÓN PRIVATIVA DE INSTALACIONES MUNIC. JUVENTUD</t>
  </si>
  <si>
    <t>33911</t>
  </si>
  <si>
    <t>TASA UTILIZACIÓN PRIVATIVA DE INSTALACIONES EN BODAS CIVILES</t>
  </si>
  <si>
    <t>33912</t>
  </si>
  <si>
    <t>TASA POR UTILIZACIÓN PRIVATIVA DEL DOMINIO PÚBLICO. CAJEROS</t>
  </si>
  <si>
    <t>34000</t>
  </si>
  <si>
    <t>PRECIOS PÚBLICOS POR SERVICIOS DE SANIDAD</t>
  </si>
  <si>
    <t>34100</t>
  </si>
  <si>
    <t>PRECIOS PÚBLICOS SERVIC.  ASINTENCIALES SERVICIOS SOCIALES</t>
  </si>
  <si>
    <t>34200</t>
  </si>
  <si>
    <t>PRECIOS PÚBLICOS SERVICIOS DE EDUCACIÓN</t>
  </si>
  <si>
    <t>34201</t>
  </si>
  <si>
    <t>PRECIOS PÚBLICOS POR SERVICIOS DE FORMACIÓN Y EMPLEO</t>
  </si>
  <si>
    <t>34300</t>
  </si>
  <si>
    <t>PRECIOS PÚBLICOS POR SERVICIOS DE DEPORTE</t>
  </si>
  <si>
    <t>34301</t>
  </si>
  <si>
    <t>PRECIOS PÚBLICOS POR SERVICIOS DE DEPORTES ARBITROS</t>
  </si>
  <si>
    <t>34400</t>
  </si>
  <si>
    <t>PRECIOS PÚBLICOS POR SERVICIOS DE CULTURA</t>
  </si>
  <si>
    <t>34402</t>
  </si>
  <si>
    <t>PRECIOS PÚBLICOS POR SERVICIOS DE JUVENTUD</t>
  </si>
  <si>
    <t>34403</t>
  </si>
  <si>
    <t>PRECIOS PÚBLICOS POR SERVICIOS DE CULTURA. AMPLIABLE</t>
  </si>
  <si>
    <t>34405</t>
  </si>
  <si>
    <t>PRECIOS PÚBLICOS POR SERVICIOS EN LAS FIESTAS</t>
  </si>
  <si>
    <t>34406</t>
  </si>
  <si>
    <t>PRECIOS PÚBLICOS POR SERVICIOS TAURINOS</t>
  </si>
  <si>
    <t>34901</t>
  </si>
  <si>
    <t>PRECIOS PÚBLICOS POR PUBLICIDAD</t>
  </si>
  <si>
    <t>34904</t>
  </si>
  <si>
    <t>OTROS PRECIOS PÚBLICOS</t>
  </si>
  <si>
    <t>38901</t>
  </si>
  <si>
    <t>REINTEGRO DE PRESUPUESTOS CERRADOS</t>
  </si>
  <si>
    <t>38902</t>
  </si>
  <si>
    <t>REINTEGRO DE PAGOS POR CUENTA DE TERCEROS</t>
  </si>
  <si>
    <t>38903</t>
  </si>
  <si>
    <t>REINTEGRO DE PAGOS TRANSPORTES DE LA TERCERA EDAD</t>
  </si>
  <si>
    <t>38905</t>
  </si>
  <si>
    <t>REINTEGRO DE PAGOS DE SERVICIOS DEPORTIVOS</t>
  </si>
  <si>
    <t>39100</t>
  </si>
  <si>
    <t>MULTAS POR INFRACCIONES URBANÍSTICAS</t>
  </si>
  <si>
    <t>39103</t>
  </si>
  <si>
    <t>MULTAS POR INFRACCIONES AL MEDIO AMBIENTE</t>
  </si>
  <si>
    <t>39104</t>
  </si>
  <si>
    <t>MULTAS POR INFRACCIONES AL CONSUMO</t>
  </si>
  <si>
    <t>39105</t>
  </si>
  <si>
    <t>MULTAS POR INFRACCIONES EN MATERIA DE ANIMALES DOMESTICOS</t>
  </si>
  <si>
    <t>39110</t>
  </si>
  <si>
    <t>MULTAS POR INFRACCIONES TRIBUTARIAS Y ANÁLOGAS</t>
  </si>
  <si>
    <t>39120</t>
  </si>
  <si>
    <t>MULTAS POR INFRACCIONES DE LA ORDENANZA DE CIRCULACIÓN</t>
  </si>
  <si>
    <t>39121</t>
  </si>
  <si>
    <t>MULTAS POR INFRACCIONES A LA O.R.A.</t>
  </si>
  <si>
    <t>39190</t>
  </si>
  <si>
    <t>OTRAS MULTAS Y SANCIONES</t>
  </si>
  <si>
    <t>39200</t>
  </si>
  <si>
    <t>RECARGO DECLARACIÓN EXTEMPORÁNEA SIN REQUERIMIENTO PREVIO</t>
  </si>
  <si>
    <t>39210</t>
  </si>
  <si>
    <t>RECARGO EJECUTIVO.</t>
  </si>
  <si>
    <t>39211</t>
  </si>
  <si>
    <t>RECARGO DE APREMIO</t>
  </si>
  <si>
    <t>39300</t>
  </si>
  <si>
    <t>INTERESES DE DEMORA</t>
  </si>
  <si>
    <t>39600</t>
  </si>
  <si>
    <t>CANON DE URBANIZACIÓN.</t>
  </si>
  <si>
    <t>39700</t>
  </si>
  <si>
    <t>CANON POR APROVECHAMIENTOS URBANÍSTICOS</t>
  </si>
  <si>
    <t>39900</t>
  </si>
  <si>
    <t>INDETERMINADOS E IMPREVISTOS</t>
  </si>
  <si>
    <t>39902</t>
  </si>
  <si>
    <t>COSTAS DEL PROCEDIMIENTO DE APREMIO</t>
  </si>
  <si>
    <t>42000</t>
  </si>
  <si>
    <t>PARTICIPACIÓN EN TRIBUTOS DEL ESTADO</t>
  </si>
  <si>
    <t>42010</t>
  </si>
  <si>
    <t>FONDO COMPLEMENTARIO DE FINANCIACIÓN</t>
  </si>
  <si>
    <t>42090</t>
  </si>
  <si>
    <t>OTRAS TRANSFERENCIAS CORRIENTES ADMON. GENERAL DEL ESTADO</t>
  </si>
  <si>
    <t>42093</t>
  </si>
  <si>
    <t>TRANSFERENCIAS CORRIENTES ADMON. GRAL. ESTADO SANIDAD</t>
  </si>
  <si>
    <t>42096</t>
  </si>
  <si>
    <t>TRANSFERENCIAS CORRIENTES ADMON. GRAL. ESTADO (JUVENTUD)</t>
  </si>
  <si>
    <t>42097</t>
  </si>
  <si>
    <t>TRANSFERENCIAS CORRIENTES ADMON. GRAL. ESTADO (CONSUMO)</t>
  </si>
  <si>
    <t>42098</t>
  </si>
  <si>
    <t>OTRAS TRANSFERENCIAS CTES. ADMON.GRAL.ESTADO CON.ELECTORALES</t>
  </si>
  <si>
    <t>42101</t>
  </si>
  <si>
    <t>TRANSFERENCIAS CORRIENTES INAP FORMACIÓN EMPLEADOS MUNICI.</t>
  </si>
  <si>
    <t>42190</t>
  </si>
  <si>
    <t>TRANSFERENCIAS CORRIENTES OTROS ORGAN.AUTONOMOS Y AGENCIAS</t>
  </si>
  <si>
    <t>45001</t>
  </si>
  <si>
    <t>OTRAS TRANSFERENCIAS CORRIENTES INCONDICIONADAS</t>
  </si>
  <si>
    <t>45002</t>
  </si>
  <si>
    <t>TRANSF. CTES. COMUNIDAD MADRID: SERV. SOCIALES Y POL .IGUALD</t>
  </si>
  <si>
    <t>45030</t>
  </si>
  <si>
    <t>TRANSFERENCIAS CTES. COMUNIDAD DE MADRID: EDUCACIÓN</t>
  </si>
  <si>
    <t>45031</t>
  </si>
  <si>
    <t>TRANSFERENCIAS CTES. COMUNIDAD MADRID: ESCUELAS INFANTILES</t>
  </si>
  <si>
    <t>45050</t>
  </si>
  <si>
    <t>TRANSFERENCIAS CTES. COMUNIDAD MADRID: EMPLEO Y DESARR.LOCAL</t>
  </si>
  <si>
    <t>45060</t>
  </si>
  <si>
    <t>OTRAS TRANSFERENCIAS CORRIENTES DE LA COMUNIDAD DE MADRID</t>
  </si>
  <si>
    <t>45061</t>
  </si>
  <si>
    <t>TRANSFERENCIAS CTES. COMUNIDAD DE MADRID: SANIDAD</t>
  </si>
  <si>
    <t>45062</t>
  </si>
  <si>
    <t>TRANS. CTES. COMUNIDAD MADRID: CONSUMO Y ANIMALES DOMESTICOS</t>
  </si>
  <si>
    <t>45063</t>
  </si>
  <si>
    <t>TRANSFERENCIAS CTES. COMUNIDAD DE MADRID: CULTURA</t>
  </si>
  <si>
    <t>45064</t>
  </si>
  <si>
    <t>TRANSFERENCIAS CTES. COMUNIDAD DE MADRID: DEPORTES</t>
  </si>
  <si>
    <t>45065</t>
  </si>
  <si>
    <t>TRANSFERENCIAS CTES. COMUNIDAD DE MADRID: JUVENTUD</t>
  </si>
  <si>
    <t>45066</t>
  </si>
  <si>
    <t>TRANSFERENCIAS CTES. COMUNIDAD DE MADRID: SEGURIDAD (BESCAM)</t>
  </si>
  <si>
    <t>45080</t>
  </si>
  <si>
    <t>OTRAS SUBVENCIONES DE LA COMUNIDAD DE MADRID</t>
  </si>
  <si>
    <t>45085</t>
  </si>
  <si>
    <t>SUBVENCIONES COMUNIDAD DE MADRID (CULTURA)</t>
  </si>
  <si>
    <t>45086</t>
  </si>
  <si>
    <t>SUBVENCIONES COMUNIDAD DE MADRID (DEPORTES)</t>
  </si>
  <si>
    <t>45087</t>
  </si>
  <si>
    <t>SUBVENCIONES COMUNIDAD DE MADRID (JUVENTUD)</t>
  </si>
  <si>
    <t>45088</t>
  </si>
  <si>
    <t>SUBVENCIONES COMUNIDAD DE MADRID (FORMACIÓN Y EMPLEO)</t>
  </si>
  <si>
    <t>46200</t>
  </si>
  <si>
    <t>TRANSFERENCIAS CORRIENTES DE AYUNTAMIENTOS PARA LA OMIC</t>
  </si>
  <si>
    <t>47001</t>
  </si>
  <si>
    <t>SUSCRIPCIONES, DONATIVOS Y PATROCINIOS FIESTAS</t>
  </si>
  <si>
    <t>48000</t>
  </si>
  <si>
    <t>TRANSFERENCIAS CTES.FAMILIAS E INSTITUCIONES SIN FINES LUCRO</t>
  </si>
  <si>
    <t>49700</t>
  </si>
  <si>
    <t>OTRAS TRANSFERENCIAS CORRIENTES DE LA UNIÓN EUROPEA.</t>
  </si>
  <si>
    <t>52000</t>
  </si>
  <si>
    <t>INTERESES DE DEPÓSITOS A LA VISTA EN ENTIDADES FINANCIERAS</t>
  </si>
  <si>
    <t>52001</t>
  </si>
  <si>
    <t>INTERESES DE DEPÓSITOS A PLAZO EN ENTIDADES FINANCIERAS</t>
  </si>
  <si>
    <t>53400</t>
  </si>
  <si>
    <t>DE SOC Y ENTIDADES DEPENDIENTES DE LAS ENTIDADES LOCALES.</t>
  </si>
  <si>
    <t>53410</t>
  </si>
  <si>
    <t>DE SOC Y ENTIDADES NO DEPENDIENTES DE LAS ENTIDADES LOCALES.</t>
  </si>
  <si>
    <t>54100</t>
  </si>
  <si>
    <t>PRODUCTO ARRENDAMIENTO VIVIENDAS SOCIALES</t>
  </si>
  <si>
    <t>55000</t>
  </si>
  <si>
    <t>CONCESIONES ADMINISTRATIVAS</t>
  </si>
  <si>
    <t>55003</t>
  </si>
  <si>
    <t>CONCESIONES ADMINISTRATIVAS DEPORTES</t>
  </si>
  <si>
    <t>55004</t>
  </si>
  <si>
    <t>CONCESIONES ADMINISTRATIVAS JUVENTUD</t>
  </si>
  <si>
    <t>55500</t>
  </si>
  <si>
    <t>APROVECHAMIENTOS ESPECIALES CONVENIO INEM</t>
  </si>
  <si>
    <t>59900</t>
  </si>
  <si>
    <t>OTROS INGRESOS PATRIMONIALES.</t>
  </si>
  <si>
    <t>60000</t>
  </si>
  <si>
    <t>VENTA DE SOLARES</t>
  </si>
  <si>
    <t>61902</t>
  </si>
  <si>
    <t>ENAJENACIÓN VIVIENDAS SOCIALES LA SACEDILLA</t>
  </si>
  <si>
    <t>83100</t>
  </si>
  <si>
    <t>REINTEGRO DE PRÉSTAMOS A EMPLEADOS A LARGO PLAZO</t>
  </si>
  <si>
    <t>87000</t>
  </si>
  <si>
    <t>REMANENTE DE TESORERÍA PARA GASTOS GENERALES.</t>
  </si>
  <si>
    <t>87010</t>
  </si>
  <si>
    <t>REMANENTE DE TESORERÍA PARA GASTOS CON FINANCIACIÓN AFECTADA</t>
  </si>
  <si>
    <t>TOT.</t>
  </si>
  <si>
    <t>TOTAL INGRESOS</t>
  </si>
  <si>
    <t>Porcentaje</t>
  </si>
  <si>
    <t>INGRESOS TOTALES URBANÍSTICOS</t>
  </si>
  <si>
    <t>INGRESOS URBANÍSTICOS</t>
  </si>
  <si>
    <t>RESTO DE INGRESOS</t>
  </si>
  <si>
    <t>39906</t>
  </si>
  <si>
    <t>OTROS INGRESOS PENALIDADES CONTRATOS</t>
  </si>
  <si>
    <t>AÑO 2021</t>
  </si>
  <si>
    <t>45081</t>
  </si>
  <si>
    <t>SUBVENCIONES COMUNIDAD DE MADRID (SERVICIOS SOCIALES)</t>
  </si>
  <si>
    <t>55006</t>
  </si>
  <si>
    <t>CONCESIONES ADMINISTRATIVAS (MOVILIDAD URBANA)</t>
  </si>
  <si>
    <t>61900</t>
  </si>
  <si>
    <t>ENAJENACION DE OTRAS INVERSIONES REALES.</t>
  </si>
</sst>
</file>

<file path=xl/styles.xml><?xml version="1.0" encoding="utf-8"?>
<styleSheet xmlns="http://schemas.openxmlformats.org/spreadsheetml/2006/main">
  <numFmts count="1">
    <numFmt numFmtId="164" formatCode="#.##0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49" fontId="0" fillId="0" borderId="0" xfId="0" applyNumberFormat="1"/>
    <xf numFmtId="49" fontId="16" fillId="0" borderId="0" xfId="0" applyNumberFormat="1" applyFont="1"/>
    <xf numFmtId="164" fontId="0" fillId="0" borderId="0" xfId="0" applyNumberFormat="1"/>
    <xf numFmtId="164" fontId="16" fillId="0" borderId="0" xfId="0" applyNumberFormat="1" applyFont="1"/>
    <xf numFmtId="1" fontId="0" fillId="0" borderId="0" xfId="0" applyNumberFormat="1"/>
    <xf numFmtId="1" fontId="16" fillId="0" borderId="0" xfId="0" applyNumberFormat="1" applyFont="1"/>
    <xf numFmtId="4" fontId="0" fillId="0" borderId="0" xfId="0" applyNumberFormat="1"/>
    <xf numFmtId="4" fontId="16" fillId="0" borderId="0" xfId="0" applyNumberFormat="1" applyFont="1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0" fontId="0" fillId="0" borderId="0" xfId="0" applyNumberFormat="1"/>
    <xf numFmtId="0" fontId="18" fillId="0" borderId="0" xfId="0" applyFont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17"/>
  <sheetViews>
    <sheetView topLeftCell="A94" workbookViewId="0">
      <selection activeCell="E113" sqref="E113"/>
    </sheetView>
  </sheetViews>
  <sheetFormatPr baseColWidth="10" defaultRowHeight="15"/>
  <cols>
    <col min="1" max="1" width="5" bestFit="1" customWidth="1"/>
    <col min="2" max="2" width="5.28515625" style="3" bestFit="1" customWidth="1"/>
    <col min="3" max="3" width="6" style="5" bestFit="1" customWidth="1"/>
    <col min="4" max="4" width="67" bestFit="1" customWidth="1"/>
    <col min="5" max="5" width="27" style="7" bestFit="1" customWidth="1"/>
  </cols>
  <sheetData>
    <row r="1" spans="1:5">
      <c r="A1" s="2" t="s">
        <v>0</v>
      </c>
      <c r="B1" s="4" t="s">
        <v>1</v>
      </c>
      <c r="C1" s="6" t="s">
        <v>2</v>
      </c>
      <c r="D1" s="2" t="s">
        <v>3</v>
      </c>
      <c r="E1" s="8" t="s">
        <v>4</v>
      </c>
    </row>
    <row r="2" spans="1:5">
      <c r="C2" s="5" t="s">
        <v>5</v>
      </c>
      <c r="D2" s="1" t="s">
        <v>6</v>
      </c>
      <c r="E2" s="7">
        <v>45233.64</v>
      </c>
    </row>
    <row r="3" spans="1:5">
      <c r="C3" s="5" t="s">
        <v>7</v>
      </c>
      <c r="D3" s="1" t="s">
        <v>8</v>
      </c>
      <c r="E3" s="7">
        <v>23024216.780000001</v>
      </c>
    </row>
    <row r="4" spans="1:5">
      <c r="C4" s="5" t="s">
        <v>9</v>
      </c>
      <c r="D4" s="1" t="s">
        <v>10</v>
      </c>
      <c r="E4" s="7">
        <v>3079548.38</v>
      </c>
    </row>
    <row r="5" spans="1:5">
      <c r="C5" s="5" t="s">
        <v>11</v>
      </c>
      <c r="D5" s="1" t="s">
        <v>12</v>
      </c>
      <c r="E5" s="7">
        <v>5922156.4100000001</v>
      </c>
    </row>
    <row r="6" spans="1:5">
      <c r="C6" s="5" t="s">
        <v>13</v>
      </c>
      <c r="D6" s="1" t="s">
        <v>14</v>
      </c>
      <c r="E6" s="7">
        <v>2952499.42</v>
      </c>
    </row>
    <row r="7" spans="1:5">
      <c r="C7" s="5" t="s">
        <v>15</v>
      </c>
      <c r="D7" s="1" t="s">
        <v>16</v>
      </c>
      <c r="E7" s="7">
        <v>2011184.26</v>
      </c>
    </row>
    <row r="8" spans="1:5">
      <c r="C8" s="5" t="s">
        <v>17</v>
      </c>
      <c r="D8" s="1" t="s">
        <v>18</v>
      </c>
      <c r="E8" s="7">
        <v>1096047.3</v>
      </c>
    </row>
    <row r="9" spans="1:5">
      <c r="C9" s="5" t="s">
        <v>19</v>
      </c>
      <c r="D9" s="1" t="s">
        <v>20</v>
      </c>
      <c r="E9" s="7">
        <v>7782.58</v>
      </c>
    </row>
    <row r="10" spans="1:5">
      <c r="C10" s="5" t="s">
        <v>21</v>
      </c>
      <c r="D10" s="1" t="s">
        <v>22</v>
      </c>
      <c r="E10" s="7">
        <v>194837.33</v>
      </c>
    </row>
    <row r="11" spans="1:5">
      <c r="C11" s="5" t="s">
        <v>23</v>
      </c>
      <c r="D11" s="1" t="s">
        <v>24</v>
      </c>
      <c r="E11" s="7">
        <v>1889816.47</v>
      </c>
    </row>
    <row r="12" spans="1:5">
      <c r="C12" s="5" t="s">
        <v>25</v>
      </c>
      <c r="D12" s="1" t="s">
        <v>26</v>
      </c>
      <c r="E12" s="7">
        <v>93204.78</v>
      </c>
    </row>
    <row r="13" spans="1:5">
      <c r="C13" s="5" t="s">
        <v>27</v>
      </c>
      <c r="D13" s="1" t="s">
        <v>28</v>
      </c>
      <c r="E13" s="7">
        <v>2351.4</v>
      </c>
    </row>
    <row r="14" spans="1:5">
      <c r="C14" s="5" t="s">
        <v>29</v>
      </c>
      <c r="D14" s="1" t="s">
        <v>30</v>
      </c>
      <c r="E14" s="7">
        <v>69026.16</v>
      </c>
    </row>
    <row r="15" spans="1:5">
      <c r="C15" s="5" t="s">
        <v>31</v>
      </c>
      <c r="D15" s="1" t="s">
        <v>32</v>
      </c>
      <c r="E15" s="7">
        <v>0</v>
      </c>
    </row>
    <row r="16" spans="1:5">
      <c r="C16" s="5" t="s">
        <v>33</v>
      </c>
      <c r="D16" s="1" t="s">
        <v>34</v>
      </c>
      <c r="E16" s="7">
        <v>0</v>
      </c>
    </row>
    <row r="17" spans="3:5">
      <c r="C17" s="5" t="s">
        <v>35</v>
      </c>
      <c r="D17" s="1" t="s">
        <v>36</v>
      </c>
      <c r="E17" s="7">
        <v>0</v>
      </c>
    </row>
    <row r="18" spans="3:5">
      <c r="C18" s="5" t="s">
        <v>37</v>
      </c>
      <c r="D18" s="1" t="s">
        <v>38</v>
      </c>
      <c r="E18" s="7">
        <v>486350.34</v>
      </c>
    </row>
    <row r="19" spans="3:5">
      <c r="C19" s="5" t="s">
        <v>39</v>
      </c>
      <c r="D19" s="1" t="s">
        <v>40</v>
      </c>
      <c r="E19" s="7">
        <v>207711.33</v>
      </c>
    </row>
    <row r="20" spans="3:5">
      <c r="C20" s="5" t="s">
        <v>41</v>
      </c>
      <c r="D20" s="1" t="s">
        <v>42</v>
      </c>
      <c r="E20" s="7">
        <v>227024.11</v>
      </c>
    </row>
    <row r="21" spans="3:5">
      <c r="C21" s="5" t="s">
        <v>43</v>
      </c>
      <c r="D21" s="1" t="s">
        <v>44</v>
      </c>
      <c r="E21" s="7">
        <v>665244.82999999996</v>
      </c>
    </row>
    <row r="22" spans="3:5">
      <c r="C22" s="5" t="s">
        <v>45</v>
      </c>
      <c r="D22" s="1" t="s">
        <v>46</v>
      </c>
      <c r="E22" s="7">
        <v>518308.41</v>
      </c>
    </row>
    <row r="23" spans="3:5">
      <c r="C23" s="5" t="s">
        <v>47</v>
      </c>
      <c r="D23" s="1" t="s">
        <v>48</v>
      </c>
      <c r="E23" s="7">
        <v>8938.7999999999993</v>
      </c>
    </row>
    <row r="24" spans="3:5">
      <c r="C24" s="5" t="s">
        <v>49</v>
      </c>
      <c r="D24" s="1" t="s">
        <v>50</v>
      </c>
      <c r="E24" s="7">
        <v>105353.8</v>
      </c>
    </row>
    <row r="25" spans="3:5">
      <c r="C25" s="5" t="s">
        <v>51</v>
      </c>
      <c r="D25" s="1" t="s">
        <v>52</v>
      </c>
      <c r="E25" s="7">
        <v>1150.74</v>
      </c>
    </row>
    <row r="26" spans="3:5">
      <c r="C26" s="5" t="s">
        <v>53</v>
      </c>
      <c r="D26" s="1" t="s">
        <v>54</v>
      </c>
      <c r="E26" s="7">
        <v>-678.94</v>
      </c>
    </row>
    <row r="27" spans="3:5">
      <c r="C27" s="5" t="s">
        <v>55</v>
      </c>
      <c r="D27" s="1" t="s">
        <v>56</v>
      </c>
      <c r="E27" s="7">
        <v>11371.65</v>
      </c>
    </row>
    <row r="28" spans="3:5">
      <c r="C28" s="5" t="s">
        <v>57</v>
      </c>
      <c r="D28" s="1" t="s">
        <v>58</v>
      </c>
      <c r="E28" s="7">
        <v>0</v>
      </c>
    </row>
    <row r="29" spans="3:5">
      <c r="C29" s="5" t="s">
        <v>59</v>
      </c>
      <c r="D29" s="1" t="s">
        <v>60</v>
      </c>
      <c r="E29" s="7">
        <v>105961.34</v>
      </c>
    </row>
    <row r="30" spans="3:5">
      <c r="C30" s="5" t="s">
        <v>61</v>
      </c>
      <c r="D30" s="1" t="s">
        <v>62</v>
      </c>
      <c r="E30" s="7">
        <v>17348.7</v>
      </c>
    </row>
    <row r="31" spans="3:5">
      <c r="C31" s="5" t="s">
        <v>63</v>
      </c>
      <c r="D31" s="1" t="s">
        <v>64</v>
      </c>
      <c r="E31" s="7">
        <v>0</v>
      </c>
    </row>
    <row r="32" spans="3:5">
      <c r="C32" s="5" t="s">
        <v>65</v>
      </c>
      <c r="D32" s="1" t="s">
        <v>66</v>
      </c>
      <c r="E32" s="7">
        <v>0</v>
      </c>
    </row>
    <row r="33" spans="3:5">
      <c r="C33" s="5" t="s">
        <v>67</v>
      </c>
      <c r="D33" s="1" t="s">
        <v>68</v>
      </c>
      <c r="E33" s="7">
        <v>6570.34</v>
      </c>
    </row>
    <row r="34" spans="3:5">
      <c r="C34" s="5" t="s">
        <v>69</v>
      </c>
      <c r="D34" s="1" t="s">
        <v>70</v>
      </c>
      <c r="E34" s="7">
        <v>10500</v>
      </c>
    </row>
    <row r="35" spans="3:5">
      <c r="C35" s="5" t="s">
        <v>71</v>
      </c>
      <c r="D35" s="1" t="s">
        <v>72</v>
      </c>
      <c r="E35" s="7">
        <v>139.82</v>
      </c>
    </row>
    <row r="36" spans="3:5">
      <c r="C36" s="5" t="s">
        <v>73</v>
      </c>
      <c r="D36" s="1" t="s">
        <v>74</v>
      </c>
      <c r="E36" s="7">
        <v>26677.53</v>
      </c>
    </row>
    <row r="37" spans="3:5">
      <c r="C37" s="5" t="s">
        <v>75</v>
      </c>
      <c r="D37" s="1" t="s">
        <v>76</v>
      </c>
      <c r="E37" s="7">
        <v>39394.839999999997</v>
      </c>
    </row>
    <row r="38" spans="3:5">
      <c r="C38" s="5" t="s">
        <v>77</v>
      </c>
      <c r="D38" s="1" t="s">
        <v>78</v>
      </c>
      <c r="E38" s="7">
        <v>0</v>
      </c>
    </row>
    <row r="39" spans="3:5">
      <c r="C39" s="5" t="s">
        <v>79</v>
      </c>
      <c r="D39" s="1" t="s">
        <v>80</v>
      </c>
      <c r="E39" s="7">
        <v>66416.23</v>
      </c>
    </row>
    <row r="40" spans="3:5">
      <c r="C40" s="5" t="s">
        <v>81</v>
      </c>
      <c r="D40" s="1" t="s">
        <v>82</v>
      </c>
      <c r="E40" s="7">
        <v>0</v>
      </c>
    </row>
    <row r="41" spans="3:5">
      <c r="C41" s="5" t="s">
        <v>83</v>
      </c>
      <c r="D41" s="1" t="s">
        <v>84</v>
      </c>
      <c r="E41" s="7">
        <v>290482.25</v>
      </c>
    </row>
    <row r="42" spans="3:5">
      <c r="C42" s="5" t="s">
        <v>85</v>
      </c>
      <c r="D42" s="1" t="s">
        <v>86</v>
      </c>
      <c r="E42" s="7">
        <v>238.58</v>
      </c>
    </row>
    <row r="43" spans="3:5">
      <c r="C43" s="5" t="s">
        <v>87</v>
      </c>
      <c r="D43" s="1" t="s">
        <v>88</v>
      </c>
      <c r="E43" s="7">
        <v>0</v>
      </c>
    </row>
    <row r="44" spans="3:5">
      <c r="C44" s="5" t="s">
        <v>89</v>
      </c>
      <c r="D44" s="1" t="s">
        <v>90</v>
      </c>
      <c r="E44" s="7">
        <v>0</v>
      </c>
    </row>
    <row r="45" spans="3:5">
      <c r="C45" s="5" t="s">
        <v>91</v>
      </c>
      <c r="D45" s="1" t="s">
        <v>92</v>
      </c>
      <c r="E45" s="7">
        <v>0</v>
      </c>
    </row>
    <row r="46" spans="3:5">
      <c r="C46" s="5" t="s">
        <v>93</v>
      </c>
      <c r="D46" s="1" t="s">
        <v>94</v>
      </c>
      <c r="E46" s="7">
        <v>5087.76</v>
      </c>
    </row>
    <row r="47" spans="3:5">
      <c r="C47" s="5" t="s">
        <v>95</v>
      </c>
      <c r="D47" s="1" t="s">
        <v>96</v>
      </c>
      <c r="E47" s="7">
        <v>4338.96</v>
      </c>
    </row>
    <row r="48" spans="3:5">
      <c r="C48" s="5" t="s">
        <v>97</v>
      </c>
      <c r="D48" s="1" t="s">
        <v>98</v>
      </c>
      <c r="E48" s="7">
        <v>36229.550000000003</v>
      </c>
    </row>
    <row r="49" spans="3:5">
      <c r="C49" s="5" t="s">
        <v>99</v>
      </c>
      <c r="D49" s="1" t="s">
        <v>100</v>
      </c>
      <c r="E49" s="7">
        <v>9.99</v>
      </c>
    </row>
    <row r="50" spans="3:5">
      <c r="C50" s="5" t="s">
        <v>101</v>
      </c>
      <c r="D50" s="1" t="s">
        <v>102</v>
      </c>
      <c r="E50" s="7">
        <v>0</v>
      </c>
    </row>
    <row r="51" spans="3:5">
      <c r="C51" s="5" t="s">
        <v>103</v>
      </c>
      <c r="D51" s="1" t="s">
        <v>104</v>
      </c>
      <c r="E51" s="7">
        <v>0</v>
      </c>
    </row>
    <row r="52" spans="3:5">
      <c r="C52" s="5" t="s">
        <v>105</v>
      </c>
      <c r="D52" s="1" t="s">
        <v>106</v>
      </c>
      <c r="E52" s="7">
        <v>0</v>
      </c>
    </row>
    <row r="53" spans="3:5">
      <c r="C53" s="5" t="s">
        <v>107</v>
      </c>
      <c r="D53" s="1" t="s">
        <v>108</v>
      </c>
      <c r="E53" s="7">
        <v>123.82</v>
      </c>
    </row>
    <row r="54" spans="3:5">
      <c r="C54" s="5" t="s">
        <v>109</v>
      </c>
      <c r="D54" s="1" t="s">
        <v>110</v>
      </c>
      <c r="E54" s="7">
        <v>0</v>
      </c>
    </row>
    <row r="55" spans="3:5">
      <c r="C55" s="5" t="s">
        <v>111</v>
      </c>
      <c r="D55" s="1" t="s">
        <v>112</v>
      </c>
      <c r="E55" s="7">
        <v>0</v>
      </c>
    </row>
    <row r="56" spans="3:5">
      <c r="C56" s="5" t="s">
        <v>113</v>
      </c>
      <c r="D56" s="1" t="s">
        <v>114</v>
      </c>
      <c r="E56" s="7">
        <v>115097.25</v>
      </c>
    </row>
    <row r="57" spans="3:5">
      <c r="C57" s="5" t="s">
        <v>115</v>
      </c>
      <c r="D57" s="1" t="s">
        <v>116</v>
      </c>
      <c r="E57" s="7">
        <v>310746.90999999997</v>
      </c>
    </row>
    <row r="58" spans="3:5">
      <c r="C58" s="5" t="s">
        <v>117</v>
      </c>
      <c r="D58" s="1" t="s">
        <v>118</v>
      </c>
      <c r="E58" s="7">
        <v>0</v>
      </c>
    </row>
    <row r="59" spans="3:5">
      <c r="C59" s="5" t="s">
        <v>119</v>
      </c>
      <c r="D59" s="1" t="s">
        <v>120</v>
      </c>
      <c r="E59" s="7">
        <v>107558.99</v>
      </c>
    </row>
    <row r="60" spans="3:5">
      <c r="C60" s="5" t="s">
        <v>121</v>
      </c>
      <c r="D60" s="1" t="s">
        <v>122</v>
      </c>
      <c r="E60" s="7">
        <v>39063.230000000003</v>
      </c>
    </row>
    <row r="61" spans="3:5">
      <c r="C61" s="5" t="s">
        <v>123</v>
      </c>
      <c r="D61" s="1" t="s">
        <v>124</v>
      </c>
      <c r="E61" s="7">
        <v>500.18</v>
      </c>
    </row>
    <row r="62" spans="3:5">
      <c r="C62" s="5" t="s">
        <v>125</v>
      </c>
      <c r="D62" s="1" t="s">
        <v>126</v>
      </c>
      <c r="E62" s="7">
        <v>243912.25</v>
      </c>
    </row>
    <row r="63" spans="3:5">
      <c r="C63" s="5" t="s">
        <v>127</v>
      </c>
      <c r="D63" s="1" t="s">
        <v>128</v>
      </c>
      <c r="E63" s="7">
        <v>171360.93</v>
      </c>
    </row>
    <row r="64" spans="3:5">
      <c r="C64" s="5" t="s">
        <v>129</v>
      </c>
      <c r="D64" s="1" t="s">
        <v>130</v>
      </c>
      <c r="E64" s="7">
        <v>0</v>
      </c>
    </row>
    <row r="65" spans="3:5">
      <c r="C65" s="5" t="s">
        <v>131</v>
      </c>
      <c r="D65" s="1" t="s">
        <v>132</v>
      </c>
      <c r="E65" s="7">
        <v>0</v>
      </c>
    </row>
    <row r="66" spans="3:5">
      <c r="C66" s="5" t="s">
        <v>133</v>
      </c>
      <c r="D66" s="1" t="s">
        <v>134</v>
      </c>
      <c r="E66" s="7">
        <v>398417.91</v>
      </c>
    </row>
    <row r="67" spans="3:5">
      <c r="C67" s="5" t="s">
        <v>135</v>
      </c>
      <c r="D67" s="1" t="s">
        <v>136</v>
      </c>
      <c r="E67" s="7">
        <v>16425.23</v>
      </c>
    </row>
    <row r="68" spans="3:5">
      <c r="C68" s="5" t="s">
        <v>233</v>
      </c>
      <c r="D68" s="1" t="s">
        <v>234</v>
      </c>
      <c r="E68" s="7">
        <v>7001</v>
      </c>
    </row>
    <row r="69" spans="3:5">
      <c r="C69" s="5" t="s">
        <v>137</v>
      </c>
      <c r="D69" s="1" t="s">
        <v>138</v>
      </c>
      <c r="E69" s="7">
        <v>16173070.58</v>
      </c>
    </row>
    <row r="70" spans="3:5">
      <c r="C70" s="5" t="s">
        <v>139</v>
      </c>
      <c r="D70" s="1" t="s">
        <v>140</v>
      </c>
      <c r="E70" s="7">
        <v>0</v>
      </c>
    </row>
    <row r="71" spans="3:5">
      <c r="C71" s="5" t="s">
        <v>141</v>
      </c>
      <c r="D71" s="1" t="s">
        <v>142</v>
      </c>
      <c r="E71" s="7">
        <v>55347.54</v>
      </c>
    </row>
    <row r="72" spans="3:5">
      <c r="C72" s="5" t="s">
        <v>143</v>
      </c>
      <c r="D72" s="1" t="s">
        <v>144</v>
      </c>
      <c r="E72" s="7">
        <v>0</v>
      </c>
    </row>
    <row r="73" spans="3:5">
      <c r="C73" s="5" t="s">
        <v>145</v>
      </c>
      <c r="D73" s="1" t="s">
        <v>146</v>
      </c>
      <c r="E73" s="7">
        <v>44383.4</v>
      </c>
    </row>
    <row r="74" spans="3:5">
      <c r="C74" s="5" t="s">
        <v>147</v>
      </c>
      <c r="D74" s="1" t="s">
        <v>148</v>
      </c>
      <c r="E74" s="7">
        <v>0</v>
      </c>
    </row>
    <row r="75" spans="3:5">
      <c r="C75" s="5" t="s">
        <v>149</v>
      </c>
      <c r="D75" s="1" t="s">
        <v>150</v>
      </c>
      <c r="E75" s="7">
        <v>0</v>
      </c>
    </row>
    <row r="76" spans="3:5">
      <c r="C76" s="5" t="s">
        <v>151</v>
      </c>
      <c r="D76" s="1" t="s">
        <v>152</v>
      </c>
      <c r="E76" s="7">
        <v>0</v>
      </c>
    </row>
    <row r="77" spans="3:5">
      <c r="C77" s="5" t="s">
        <v>153</v>
      </c>
      <c r="D77" s="1" t="s">
        <v>154</v>
      </c>
      <c r="E77" s="7">
        <v>0</v>
      </c>
    </row>
    <row r="78" spans="3:5">
      <c r="C78" s="5" t="s">
        <v>155</v>
      </c>
      <c r="D78" s="1" t="s">
        <v>156</v>
      </c>
      <c r="E78" s="7">
        <v>0</v>
      </c>
    </row>
    <row r="79" spans="3:5">
      <c r="C79" s="5" t="s">
        <v>157</v>
      </c>
      <c r="D79" s="1" t="s">
        <v>158</v>
      </c>
      <c r="E79" s="7">
        <v>808994.66</v>
      </c>
    </row>
    <row r="80" spans="3:5">
      <c r="C80" s="5" t="s">
        <v>159</v>
      </c>
      <c r="D80" s="1" t="s">
        <v>160</v>
      </c>
      <c r="E80" s="7">
        <v>52718.52</v>
      </c>
    </row>
    <row r="81" spans="3:5">
      <c r="C81" s="5" t="s">
        <v>161</v>
      </c>
      <c r="D81" s="1" t="s">
        <v>162</v>
      </c>
      <c r="E81" s="7">
        <v>620078.93999999994</v>
      </c>
    </row>
    <row r="82" spans="3:5">
      <c r="C82" s="5" t="s">
        <v>163</v>
      </c>
      <c r="D82" s="1" t="s">
        <v>164</v>
      </c>
      <c r="E82" s="7">
        <v>4814.53</v>
      </c>
    </row>
    <row r="83" spans="3:5">
      <c r="C83" s="5" t="s">
        <v>165</v>
      </c>
      <c r="D83" s="1" t="s">
        <v>166</v>
      </c>
      <c r="E83" s="7">
        <v>322455.17</v>
      </c>
    </row>
    <row r="84" spans="3:5">
      <c r="C84" s="5" t="s">
        <v>167</v>
      </c>
      <c r="D84" s="1" t="s">
        <v>168</v>
      </c>
      <c r="E84" s="7">
        <v>1206870.74</v>
      </c>
    </row>
    <row r="85" spans="3:5">
      <c r="C85" s="5" t="s">
        <v>169</v>
      </c>
      <c r="D85" s="1" t="s">
        <v>170</v>
      </c>
      <c r="E85" s="7">
        <v>0</v>
      </c>
    </row>
    <row r="86" spans="3:5">
      <c r="C86" s="5" t="s">
        <v>171</v>
      </c>
      <c r="D86" s="1" t="s">
        <v>172</v>
      </c>
      <c r="E86" s="7">
        <v>0</v>
      </c>
    </row>
    <row r="87" spans="3:5">
      <c r="C87" s="5" t="s">
        <v>173</v>
      </c>
      <c r="D87" s="1" t="s">
        <v>174</v>
      </c>
      <c r="E87" s="7">
        <v>3145.02</v>
      </c>
    </row>
    <row r="88" spans="3:5">
      <c r="C88" s="5" t="s">
        <v>175</v>
      </c>
      <c r="D88" s="1" t="s">
        <v>176</v>
      </c>
      <c r="E88" s="7">
        <v>0</v>
      </c>
    </row>
    <row r="89" spans="3:5">
      <c r="C89" s="5" t="s">
        <v>177</v>
      </c>
      <c r="D89" s="1" t="s">
        <v>178</v>
      </c>
      <c r="E89" s="7">
        <v>1746910.81</v>
      </c>
    </row>
    <row r="90" spans="3:5">
      <c r="C90" s="5" t="s">
        <v>179</v>
      </c>
      <c r="D90" s="1" t="s">
        <v>180</v>
      </c>
      <c r="E90" s="7">
        <v>16315.2</v>
      </c>
    </row>
    <row r="91" spans="3:5">
      <c r="C91" s="5" t="s">
        <v>236</v>
      </c>
      <c r="D91" s="1" t="s">
        <v>237</v>
      </c>
      <c r="E91" s="7">
        <v>33226.99</v>
      </c>
    </row>
    <row r="92" spans="3:5">
      <c r="C92" s="5" t="s">
        <v>181</v>
      </c>
      <c r="D92" s="1" t="s">
        <v>182</v>
      </c>
      <c r="E92" s="7">
        <v>22166.400000000001</v>
      </c>
    </row>
    <row r="93" spans="3:5">
      <c r="C93" s="5" t="s">
        <v>183</v>
      </c>
      <c r="D93" s="1" t="s">
        <v>184</v>
      </c>
      <c r="E93" s="7">
        <v>31106.01</v>
      </c>
    </row>
    <row r="94" spans="3:5">
      <c r="C94" s="5" t="s">
        <v>185</v>
      </c>
      <c r="D94" s="1" t="s">
        <v>186</v>
      </c>
      <c r="E94" s="7">
        <v>0</v>
      </c>
    </row>
    <row r="95" spans="3:5">
      <c r="C95" s="5" t="s">
        <v>187</v>
      </c>
      <c r="D95" s="1" t="s">
        <v>188</v>
      </c>
      <c r="E95" s="7">
        <v>0</v>
      </c>
    </row>
    <row r="96" spans="3:5">
      <c r="C96" s="5" t="s">
        <v>189</v>
      </c>
      <c r="D96" s="1" t="s">
        <v>190</v>
      </c>
      <c r="E96" s="7">
        <v>0</v>
      </c>
    </row>
    <row r="97" spans="3:5">
      <c r="C97" s="5" t="s">
        <v>191</v>
      </c>
      <c r="D97" s="1" t="s">
        <v>192</v>
      </c>
      <c r="E97" s="7">
        <v>0</v>
      </c>
    </row>
    <row r="98" spans="3:5">
      <c r="C98" s="5" t="s">
        <v>193</v>
      </c>
      <c r="D98" s="1" t="s">
        <v>194</v>
      </c>
      <c r="E98" s="7">
        <v>0</v>
      </c>
    </row>
    <row r="99" spans="3:5">
      <c r="C99" s="5" t="s">
        <v>195</v>
      </c>
      <c r="D99" s="1" t="s">
        <v>196</v>
      </c>
      <c r="E99" s="7">
        <v>0</v>
      </c>
    </row>
    <row r="100" spans="3:5">
      <c r="C100" s="5" t="s">
        <v>197</v>
      </c>
      <c r="D100" s="1" t="s">
        <v>198</v>
      </c>
      <c r="E100" s="7">
        <v>25307.96</v>
      </c>
    </row>
    <row r="101" spans="3:5">
      <c r="C101" s="5" t="s">
        <v>199</v>
      </c>
      <c r="D101" s="1" t="s">
        <v>200</v>
      </c>
      <c r="E101" s="7">
        <v>0</v>
      </c>
    </row>
    <row r="102" spans="3:5">
      <c r="C102" s="5" t="s">
        <v>201</v>
      </c>
      <c r="D102" s="1" t="s">
        <v>202</v>
      </c>
      <c r="E102" s="7">
        <v>0</v>
      </c>
    </row>
    <row r="103" spans="3:5">
      <c r="C103" s="5" t="s">
        <v>203</v>
      </c>
      <c r="D103" s="1" t="s">
        <v>204</v>
      </c>
      <c r="E103" s="7">
        <v>130844.45</v>
      </c>
    </row>
    <row r="104" spans="3:5">
      <c r="C104" s="5" t="s">
        <v>205</v>
      </c>
      <c r="D104" s="1" t="s">
        <v>206</v>
      </c>
      <c r="E104" s="7">
        <v>0</v>
      </c>
    </row>
    <row r="105" spans="3:5">
      <c r="C105" s="5" t="s">
        <v>207</v>
      </c>
      <c r="D105" s="1" t="s">
        <v>208</v>
      </c>
      <c r="E105" s="7">
        <v>1013355.31</v>
      </c>
    </row>
    <row r="106" spans="3:5">
      <c r="C106" s="5" t="s">
        <v>209</v>
      </c>
      <c r="D106" s="1" t="s">
        <v>210</v>
      </c>
      <c r="E106" s="7">
        <v>443860.08</v>
      </c>
    </row>
    <row r="107" spans="3:5">
      <c r="C107" s="5" t="s">
        <v>211</v>
      </c>
      <c r="D107" s="1" t="s">
        <v>212</v>
      </c>
      <c r="E107" s="7">
        <v>0</v>
      </c>
    </row>
    <row r="108" spans="3:5">
      <c r="C108" s="5" t="s">
        <v>238</v>
      </c>
      <c r="D108" s="1" t="s">
        <v>239</v>
      </c>
      <c r="E108" s="7">
        <v>0</v>
      </c>
    </row>
    <row r="109" spans="3:5">
      <c r="C109" s="5" t="s">
        <v>213</v>
      </c>
      <c r="D109" s="1" t="s">
        <v>214</v>
      </c>
      <c r="E109" s="7">
        <v>24072.65</v>
      </c>
    </row>
    <row r="110" spans="3:5">
      <c r="C110" s="5" t="s">
        <v>215</v>
      </c>
      <c r="D110" s="1" t="s">
        <v>216</v>
      </c>
      <c r="E110" s="7">
        <v>0</v>
      </c>
    </row>
    <row r="111" spans="3:5">
      <c r="C111" s="5" t="s">
        <v>217</v>
      </c>
      <c r="D111" s="1" t="s">
        <v>218</v>
      </c>
      <c r="E111" s="7">
        <v>0</v>
      </c>
    </row>
    <row r="112" spans="3:5">
      <c r="C112" s="5" t="s">
        <v>240</v>
      </c>
      <c r="D112" s="1" t="s">
        <v>241</v>
      </c>
      <c r="E112" s="7">
        <v>0</v>
      </c>
    </row>
    <row r="113" spans="1:5">
      <c r="C113" s="5" t="s">
        <v>219</v>
      </c>
      <c r="D113" s="1" t="s">
        <v>220</v>
      </c>
      <c r="E113" s="7">
        <v>0</v>
      </c>
    </row>
    <row r="114" spans="1:5">
      <c r="C114" s="5" t="s">
        <v>221</v>
      </c>
      <c r="D114" s="1" t="s">
        <v>222</v>
      </c>
      <c r="E114" s="7">
        <v>83750</v>
      </c>
    </row>
    <row r="115" spans="1:5">
      <c r="C115" s="5" t="s">
        <v>223</v>
      </c>
      <c r="D115" s="1" t="s">
        <v>224</v>
      </c>
      <c r="E115" s="7">
        <v>0</v>
      </c>
    </row>
    <row r="116" spans="1:5">
      <c r="C116" s="5" t="s">
        <v>225</v>
      </c>
      <c r="D116" s="1" t="s">
        <v>226</v>
      </c>
      <c r="E116" s="7">
        <v>0</v>
      </c>
    </row>
    <row r="117" spans="1:5">
      <c r="A117" s="1" t="s">
        <v>227</v>
      </c>
      <c r="E117" s="7">
        <v>67501078.530000001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9"/>
  <sheetViews>
    <sheetView tabSelected="1" workbookViewId="0"/>
  </sheetViews>
  <sheetFormatPr baseColWidth="10" defaultRowHeight="15"/>
  <cols>
    <col min="1" max="1" width="67" bestFit="1" customWidth="1"/>
    <col min="2" max="2" width="27" style="7" bestFit="1" customWidth="1"/>
  </cols>
  <sheetData>
    <row r="1" spans="1:4" ht="21">
      <c r="A1" s="12" t="s">
        <v>235</v>
      </c>
    </row>
    <row r="2" spans="1:4">
      <c r="A2" s="2" t="s">
        <v>3</v>
      </c>
      <c r="B2" s="8" t="s">
        <v>4</v>
      </c>
      <c r="C2" t="s">
        <v>229</v>
      </c>
    </row>
    <row r="3" spans="1:4">
      <c r="A3" s="1" t="s">
        <v>6</v>
      </c>
      <c r="B3" s="7">
        <v>45233.64</v>
      </c>
      <c r="C3" s="11">
        <f t="shared" ref="C3:C10" si="0">B3/$B$11</f>
        <v>1.3713059279473242E-3</v>
      </c>
    </row>
    <row r="4" spans="1:4">
      <c r="A4" s="1" t="s">
        <v>8</v>
      </c>
      <c r="B4" s="7">
        <v>23024216.780000001</v>
      </c>
      <c r="C4" s="11">
        <f t="shared" si="0"/>
        <v>0.69800363085434325</v>
      </c>
    </row>
    <row r="5" spans="1:4">
      <c r="A5" s="1" t="s">
        <v>12</v>
      </c>
      <c r="B5" s="7">
        <v>5922156.4100000001</v>
      </c>
      <c r="C5" s="11">
        <f t="shared" si="0"/>
        <v>0.17953647310418183</v>
      </c>
    </row>
    <row r="6" spans="1:4">
      <c r="A6" s="1" t="s">
        <v>16</v>
      </c>
      <c r="B6" s="7">
        <v>2011184.26</v>
      </c>
      <c r="C6" s="11">
        <f t="shared" si="0"/>
        <v>6.0971190864417553E-2</v>
      </c>
    </row>
    <row r="7" spans="1:4">
      <c r="A7" s="1" t="s">
        <v>24</v>
      </c>
      <c r="B7" s="7">
        <v>1889816.47</v>
      </c>
      <c r="C7" s="11">
        <f t="shared" si="0"/>
        <v>5.7291797167848671E-2</v>
      </c>
    </row>
    <row r="8" spans="1:4">
      <c r="A8" s="1" t="s">
        <v>26</v>
      </c>
      <c r="B8" s="7">
        <v>93204.78</v>
      </c>
      <c r="C8" s="11">
        <f t="shared" si="0"/>
        <v>2.8256020812613401E-3</v>
      </c>
    </row>
    <row r="9" spans="1:4">
      <c r="A9" s="1" t="s">
        <v>206</v>
      </c>
      <c r="B9" s="7">
        <v>0</v>
      </c>
      <c r="C9" s="11">
        <f t="shared" si="0"/>
        <v>0</v>
      </c>
    </row>
    <row r="10" spans="1:4">
      <c r="A10" s="1" t="s">
        <v>220</v>
      </c>
      <c r="B10" s="7">
        <v>0</v>
      </c>
      <c r="C10" s="11">
        <f t="shared" si="0"/>
        <v>0</v>
      </c>
    </row>
    <row r="11" spans="1:4">
      <c r="A11" s="9" t="s">
        <v>230</v>
      </c>
      <c r="B11" s="7">
        <f>SUM(B3:B10)</f>
        <v>32985812.340000004</v>
      </c>
      <c r="C11" s="11">
        <f>SUM(C3:C10)</f>
        <v>1</v>
      </c>
      <c r="D11" s="11"/>
    </row>
    <row r="17" spans="1:3">
      <c r="A17" s="9" t="s">
        <v>228</v>
      </c>
      <c r="B17" s="7">
        <v>67501078.530000001</v>
      </c>
      <c r="C17" s="11">
        <f>B17/$B$17</f>
        <v>1</v>
      </c>
    </row>
    <row r="18" spans="1:3">
      <c r="A18" s="10" t="s">
        <v>231</v>
      </c>
      <c r="B18" s="7">
        <f>B11</f>
        <v>32985812.340000004</v>
      </c>
      <c r="C18" s="11">
        <f t="shared" ref="C18:C19" si="1">B18/$B$17</f>
        <v>0.48867089324120766</v>
      </c>
    </row>
    <row r="19" spans="1:3">
      <c r="A19" s="10" t="s">
        <v>232</v>
      </c>
      <c r="B19" s="7">
        <f>B17-B18</f>
        <v>34515266.189999998</v>
      </c>
      <c r="C19" s="11">
        <f t="shared" si="1"/>
        <v>0.5113291067587924</v>
      </c>
    </row>
  </sheetData>
  <pageMargins left="0.74803149606299213" right="0.74803149606299213" top="0.98425196850393704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Todos ingresos</vt:lpstr>
      <vt:lpstr>Urbanisticos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Pascual Salmeron Mateos</dc:creator>
  <cp:lastModifiedBy>jpsalmeron</cp:lastModifiedBy>
  <cp:lastPrinted>2019-06-10T10:57:15Z</cp:lastPrinted>
  <dcterms:created xsi:type="dcterms:W3CDTF">2019-06-10T10:46:21Z</dcterms:created>
  <dcterms:modified xsi:type="dcterms:W3CDTF">2023-05-31T10:17:52Z</dcterms:modified>
</cp:coreProperties>
</file>