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10" documentId="11_987E819FD683D36FEC4E57853EA784589F08BC9D" xr6:coauthVersionLast="47" xr6:coauthVersionMax="47" xr10:uidLastSave="{1F96352E-8BC2-4767-A2B8-38A7DF6DCE24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DATOS!$A$1:$H$90</definedName>
    <definedName name="_xlnm.Print_Titles" localSheetId="0">DATOS!$1:$2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H24" i="4"/>
  <c r="E6" i="4"/>
  <c r="H6" i="4" s="1"/>
  <c r="G79" i="4" l="1"/>
  <c r="C79" i="4"/>
  <c r="D79" i="4"/>
  <c r="E7" i="4"/>
  <c r="H7" i="4" s="1"/>
  <c r="E8" i="4"/>
  <c r="H8" i="4" s="1"/>
  <c r="E9" i="4"/>
  <c r="H9" i="4" s="1"/>
  <c r="E10" i="4"/>
  <c r="H10" i="4" s="1"/>
  <c r="E11" i="4"/>
  <c r="H11" i="4" s="1"/>
  <c r="E13" i="4"/>
  <c r="H13" i="4" s="1"/>
  <c r="E14" i="4"/>
  <c r="H14" i="4" s="1"/>
  <c r="E15" i="4"/>
  <c r="H15" i="4" s="1"/>
  <c r="E16" i="4"/>
  <c r="H16" i="4" s="1"/>
  <c r="E18" i="4"/>
  <c r="H18" i="4" s="1"/>
  <c r="E19" i="4"/>
  <c r="H19" i="4" s="1"/>
  <c r="E20" i="4"/>
  <c r="H20" i="4" s="1"/>
  <c r="E21" i="4"/>
  <c r="H21" i="4" s="1"/>
  <c r="E22" i="4"/>
  <c r="H22" i="4" s="1"/>
  <c r="E25" i="4"/>
  <c r="H25" i="4" s="1"/>
  <c r="E26" i="4"/>
  <c r="H26" i="4" s="1"/>
  <c r="E27" i="4"/>
  <c r="H27" i="4" s="1"/>
  <c r="E28" i="4"/>
  <c r="H28" i="4" s="1"/>
  <c r="E30" i="4"/>
  <c r="H30" i="4" s="1"/>
  <c r="E31" i="4"/>
  <c r="H31" i="4" s="1"/>
  <c r="E32" i="4"/>
  <c r="H32" i="4" s="1"/>
  <c r="E33" i="4"/>
  <c r="H33" i="4" s="1"/>
  <c r="E34" i="4"/>
  <c r="H34" i="4" s="1"/>
  <c r="E35" i="4"/>
  <c r="H35" i="4" s="1"/>
  <c r="E37" i="4"/>
  <c r="H37" i="4" s="1"/>
  <c r="E39" i="4"/>
  <c r="H39" i="4" s="1"/>
  <c r="E40" i="4"/>
  <c r="H40" i="4" s="1"/>
  <c r="E41" i="4"/>
  <c r="H41" i="4" s="1"/>
  <c r="E42" i="4"/>
  <c r="H42" i="4" s="1"/>
  <c r="E43" i="4"/>
  <c r="H43" i="4" s="1"/>
  <c r="E45" i="4"/>
  <c r="H45" i="4" s="1"/>
  <c r="E46" i="4"/>
  <c r="H46" i="4" s="1"/>
  <c r="E47" i="4"/>
  <c r="H47" i="4" s="1"/>
  <c r="E48" i="4"/>
  <c r="H48" i="4" s="1"/>
  <c r="E49" i="4"/>
  <c r="H49" i="4" s="1"/>
  <c r="E50" i="4"/>
  <c r="H50" i="4" s="1"/>
  <c r="E51" i="4"/>
  <c r="H51" i="4" s="1"/>
  <c r="E53" i="4"/>
  <c r="H53" i="4" s="1"/>
  <c r="E54" i="4"/>
  <c r="H54" i="4" s="1"/>
  <c r="E55" i="4"/>
  <c r="H55" i="4" s="1"/>
  <c r="E56" i="4"/>
  <c r="H56" i="4" s="1"/>
  <c r="E58" i="4"/>
  <c r="H58" i="4" s="1"/>
  <c r="E59" i="4"/>
  <c r="H59" i="4" s="1"/>
  <c r="E60" i="4"/>
  <c r="H60" i="4" s="1"/>
  <c r="E61" i="4"/>
  <c r="H61" i="4" s="1"/>
  <c r="E62" i="4"/>
  <c r="H62" i="4" s="1"/>
  <c r="E63" i="4"/>
  <c r="H63" i="4" s="1"/>
  <c r="E65" i="4"/>
  <c r="H65" i="4" s="1"/>
  <c r="E66" i="4"/>
  <c r="H66" i="4" s="1"/>
  <c r="E67" i="4"/>
  <c r="H67" i="4" s="1"/>
  <c r="E68" i="4"/>
  <c r="H68" i="4" s="1"/>
  <c r="E69" i="4"/>
  <c r="H69" i="4" s="1"/>
  <c r="E70" i="4"/>
  <c r="H70" i="4" s="1"/>
  <c r="E71" i="4"/>
  <c r="H71" i="4" s="1"/>
  <c r="E73" i="4"/>
  <c r="H73" i="4" s="1"/>
  <c r="E74" i="4"/>
  <c r="H74" i="4" s="1"/>
  <c r="E75" i="4"/>
  <c r="H75" i="4" s="1"/>
  <c r="E76" i="4"/>
  <c r="H76" i="4" s="1"/>
  <c r="E77" i="4"/>
  <c r="H77" i="4" s="1"/>
  <c r="E78" i="4"/>
  <c r="H78" i="4" s="1"/>
  <c r="E4" i="4"/>
  <c r="H4" i="4" s="1"/>
  <c r="H79" i="4" l="1"/>
  <c r="E79" i="4"/>
  <c r="F79" i="4"/>
  <c r="H85" i="4" l="1"/>
  <c r="H86" i="4"/>
  <c r="F87" i="4" l="1"/>
  <c r="H84" i="4"/>
  <c r="H87" i="4" l="1"/>
  <c r="G87" i="4" l="1"/>
  <c r="D87" i="4"/>
  <c r="C87" i="4"/>
  <c r="E87" i="4" l="1"/>
</calcChain>
</file>

<file path=xl/sharedStrings.xml><?xml version="1.0" encoding="utf-8"?>
<sst xmlns="http://schemas.openxmlformats.org/spreadsheetml/2006/main" count="184" uniqueCount="131">
  <si>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</si>
  <si>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</si>
  <si>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</si>
  <si>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</si>
  <si>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</si>
  <si>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</si>
  <si>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</si>
  <si>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</si>
  <si>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</si>
  <si>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</si>
  <si>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</si>
  <si>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</si>
  <si>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</si>
  <si>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</si>
  <si>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</si>
  <si>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</si>
  <si>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</si>
  <si>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</si>
  <si>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002.9202.130.00</t>
  </si>
  <si>
    <t>RETRIBUCIONES BÁSICAS PERSONAL LABORAL FIJO</t>
  </si>
  <si>
    <t>002.9310.120.00</t>
  </si>
  <si>
    <t>SUELDOS DEL GRUPO A1.PERSONAL FUNCIONARIO</t>
  </si>
  <si>
    <t>002.9310.120.06</t>
  </si>
  <si>
    <t>TRIENIOS PERSONAL FUNCIONARIO</t>
  </si>
  <si>
    <t>002.9310.120.09</t>
  </si>
  <si>
    <t>002.9310.121.00</t>
  </si>
  <si>
    <t>COMPLEMENTO DE DESTINO PERSONAL
FUNCIONARIO</t>
  </si>
  <si>
    <t>002.9310.121.01</t>
  </si>
  <si>
    <t>COMPLEMENTO ESPECÍFICO PERSONAL FUNCIONARIO</t>
  </si>
  <si>
    <t>002.9310.130.00</t>
  </si>
  <si>
    <t>002.9320.120.04</t>
  </si>
  <si>
    <t>SUELDOS DEL GRUPO C2.PERSONAL
FUNCIONARIO</t>
  </si>
  <si>
    <t>002.9320.120.09</t>
  </si>
  <si>
    <t>002.9320.121.00</t>
  </si>
  <si>
    <t>002.9320.121.01</t>
  </si>
  <si>
    <t>003.1341.120.00</t>
  </si>
  <si>
    <t>003.1341.120.06</t>
  </si>
  <si>
    <t>003.1341.120.09</t>
  </si>
  <si>
    <t>003.1341.121.00</t>
  </si>
  <si>
    <t>003.1341.121.01</t>
  </si>
  <si>
    <t>004.9240.120.04</t>
  </si>
  <si>
    <t>SUELDOS DEL GRUPO C2.PERSONAL FUNCIONARIO</t>
  </si>
  <si>
    <t>004.9240.120.06</t>
  </si>
  <si>
    <t>004.9240.120.09</t>
  </si>
  <si>
    <t>004.9240.121.00</t>
  </si>
  <si>
    <t>004.9240.121.01</t>
  </si>
  <si>
    <t>006.1500.120.00</t>
  </si>
  <si>
    <t>006.1500.120.04</t>
  </si>
  <si>
    <t>006.1500.120.09</t>
  </si>
  <si>
    <t>006.1500.121.00</t>
  </si>
  <si>
    <t>006.1500.121.01</t>
  </si>
  <si>
    <t>006.1500.130.00</t>
  </si>
  <si>
    <t>006.1510.130.00</t>
  </si>
  <si>
    <t>006.1532.120.00</t>
  </si>
  <si>
    <t>SUELDOS DEL GRUPO A1.PERSONAL
FUNCIONARIO</t>
  </si>
  <si>
    <t>006.1532.120.06</t>
  </si>
  <si>
    <t>006.1532.120.09</t>
  </si>
  <si>
    <t>OTRAS RETRIBUCIONES BÁSICAS PERSONAL FUNCIONARIO</t>
  </si>
  <si>
    <t>006.1532.121.00</t>
  </si>
  <si>
    <t>COMPLEMENTO DE DESTINO PERSONAL FUNCIONARIO</t>
  </si>
  <si>
    <t>006.1532.121.01</t>
  </si>
  <si>
    <t>COMPLEMENTO ESPECÍFICO PERSONAL
FUNCIONARIO</t>
  </si>
  <si>
    <t>006.9330.120.00</t>
  </si>
  <si>
    <t>006.9330.120.01</t>
  </si>
  <si>
    <t>SUELDOS DEL GRUPO A2.PERSONAL FUNCIONARIO</t>
  </si>
  <si>
    <t>006.9330.120.06</t>
  </si>
  <si>
    <t>006.9330.120.09</t>
  </si>
  <si>
    <t>006.9330.121.00</t>
  </si>
  <si>
    <t>006.9330.121.01</t>
  </si>
  <si>
    <t>006.9330.130.00</t>
  </si>
  <si>
    <t>012.2312.120.03</t>
  </si>
  <si>
    <t>SUELDOS DEL GRUPO C1.PERSONAL FUNCIONARIO</t>
  </si>
  <si>
    <t>012.2312.120.09</t>
  </si>
  <si>
    <t>012.2312.121.00</t>
  </si>
  <si>
    <t>012.2312.121.01</t>
  </si>
  <si>
    <t>013.3321.120.01</t>
  </si>
  <si>
    <t>013.3321.120.03</t>
  </si>
  <si>
    <t>013.3321.120.06</t>
  </si>
  <si>
    <t>013.3321.120.09</t>
  </si>
  <si>
    <t>013.3321.121.00</t>
  </si>
  <si>
    <t>013.3321.121.01</t>
  </si>
  <si>
    <t>013.3342.120.01</t>
  </si>
  <si>
    <t>013.3342.120.03</t>
  </si>
  <si>
    <t>SUELDOS DEL GRUPO C1.PERSONAL
FUNCIONARIO</t>
  </si>
  <si>
    <t>013.3342.120.06</t>
  </si>
  <si>
    <t>013.3342.120.09</t>
  </si>
  <si>
    <t>013.3342.121.00</t>
  </si>
  <si>
    <t>013.3342.121.01</t>
  </si>
  <si>
    <t>013.3342.130.00</t>
  </si>
  <si>
    <t>014.2313.120.03</t>
  </si>
  <si>
    <t>014.2313.120.04</t>
  </si>
  <si>
    <t>014.2313.120.06</t>
  </si>
  <si>
    <t>014.2313.120.09</t>
  </si>
  <si>
    <t>014.2313.121.00</t>
  </si>
  <si>
    <t>014.2313.121.01</t>
  </si>
  <si>
    <t>Modificación de crédito motivada por la Modificación de RPT del mes de febrero de 2026</t>
  </si>
  <si>
    <t>9202 - RECURSOS HUMANOS</t>
  </si>
  <si>
    <t>9310 - POLÍTICA ECONÓMICA Y FISCAL</t>
  </si>
  <si>
    <t>9320 - GESTIÓN DEL SISTEMA TRIBUTARIO</t>
  </si>
  <si>
    <t>1341 - MOVILIDAD URBANA</t>
  </si>
  <si>
    <t>9240- PARTICIPACIÓN CIUDADANA</t>
  </si>
  <si>
    <t>1500- ADMINISTRACIÓN GENERAL DE VIVIENDA Y URBANISMO</t>
  </si>
  <si>
    <t>1510- URBANISMO</t>
  </si>
  <si>
    <t>1532- PAVIMENTACIÓN DE VÍAS PÚBLICAS</t>
  </si>
  <si>
    <t>9330- GESTIÓN DEL PATRIMONIO</t>
  </si>
  <si>
    <t>2312- ASISTENCIA SOCIAL A LA INFANCIA Y FAMILIA</t>
  </si>
  <si>
    <t>3321- BIBLIOTECAS PÚBLICAS</t>
  </si>
  <si>
    <t>3342- ARTES ESCÉNICAS</t>
  </si>
  <si>
    <t>2313- ATENCIONES SOCIALES MUJER, INCLUSIÓN SOCIAL Y ATENCIÓN A LA DISCAPACIDAD</t>
  </si>
  <si>
    <t>Título del dataset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</si>
  <si>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</si>
  <si>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</si>
  <si>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</si>
  <si>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</si>
  <si>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</si>
  <si>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</si>
  <si>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</si>
  <si>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</si>
  <si>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</si>
  <si>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</si>
  <si>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</si>
  <si>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</si>
  <si>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</si>
  <si>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</si>
  <si>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</si>
  <si>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</si>
  <si>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</si>
  <si>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</si>
  <si>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</si>
  <si>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005-26-TC-03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</si>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</sst>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6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" fontId="3" fillId="0" borderId="6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15" fontId="3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90"/>
  <sheetViews>
    <sheetView tabSelected="1" zoomScaleNormal="100" workbookViewId="0">
      <selection sqref="A1:A2"/>
    </sheetView>
  </sheetViews>
  <sheetFormatPr baseColWidth="10" defaultColWidth="11.42578125" defaultRowHeight="12.75" x14ac:dyDescent="0.2"/>
  <cols>
    <col min="1" max="1" width="15.42578125" style="2" customWidth="1"/>
    <col min="2" max="2" width="36.140625" style="3" customWidth="1"/>
    <col min="3" max="3" width="12.140625" style="1" customWidth="1"/>
    <col min="4" max="4" width="9.7109375" style="1" customWidth="1"/>
    <col min="5" max="5" width="11.5703125" style="1" customWidth="1"/>
    <col min="6" max="7" width="10.5703125" style="1" customWidth="1"/>
    <col min="8" max="8" width="12.140625" style="1" customWidth="1"/>
    <col min="9" max="16384" width="11.42578125" style="2"/>
  </cols>
  <sheetData>
    <row r="1" spans="1:8" s="32" customFormat="1" ht="12.75" customHeight="1" x14ac:dyDescent="0.2">
      <c r="A1" s="61" t="s">
        <v>13</v>
      </c>
      <c r="B1" s="51" t="s">
        <v>4</v>
      </c>
      <c r="C1" s="53" t="s">
        <v>11</v>
      </c>
      <c r="D1" s="53" t="s">
        <v>9</v>
      </c>
      <c r="E1" s="53" t="s">
        <v>17</v>
      </c>
      <c r="F1" s="45" t="s">
        <v>0</v>
      </c>
      <c r="G1" s="46"/>
      <c r="H1" s="53" t="s">
        <v>12</v>
      </c>
    </row>
    <row r="2" spans="1:8" s="32" customFormat="1" ht="25.5" customHeight="1" x14ac:dyDescent="0.2">
      <c r="A2" s="62"/>
      <c r="B2" s="52"/>
      <c r="C2" s="54"/>
      <c r="D2" s="54"/>
      <c r="E2" s="54"/>
      <c r="F2" s="4" t="s">
        <v>7</v>
      </c>
      <c r="G2" s="4" t="s">
        <v>8</v>
      </c>
      <c r="H2" s="54"/>
    </row>
    <row r="3" spans="1:8" s="38" customFormat="1" ht="25.5" customHeight="1" x14ac:dyDescent="0.2">
      <c r="A3" s="57" t="s">
        <v>96</v>
      </c>
      <c r="B3" s="58"/>
      <c r="C3" s="39"/>
      <c r="D3" s="39"/>
      <c r="E3" s="40"/>
      <c r="F3" s="41"/>
      <c r="G3" s="37"/>
      <c r="H3" s="36"/>
    </row>
    <row r="4" spans="1:8" s="28" customFormat="1" ht="23.25" customHeight="1" x14ac:dyDescent="0.2">
      <c r="A4" s="12" t="s">
        <v>18</v>
      </c>
      <c r="B4" s="25" t="s">
        <v>19</v>
      </c>
      <c r="C4" s="30">
        <v>142428</v>
      </c>
      <c r="D4" s="30">
        <v>0</v>
      </c>
      <c r="E4" s="30">
        <f>C4-D4</f>
        <v>142428</v>
      </c>
      <c r="F4" s="11"/>
      <c r="G4" s="30">
        <v>42860.83</v>
      </c>
      <c r="H4" s="11">
        <f>E4+F4-G4</f>
        <v>99567.17</v>
      </c>
    </row>
    <row r="5" spans="1:8" s="35" customFormat="1" ht="23.25" customHeight="1" x14ac:dyDescent="0.2">
      <c r="A5" s="59" t="s">
        <v>97</v>
      </c>
      <c r="B5" s="60"/>
      <c r="C5" s="34"/>
      <c r="D5" s="34"/>
      <c r="E5" s="42"/>
      <c r="F5" s="33"/>
      <c r="G5" s="34"/>
      <c r="H5" s="33"/>
    </row>
    <row r="6" spans="1:8" s="28" customFormat="1" ht="23.25" customHeight="1" x14ac:dyDescent="0.2">
      <c r="A6" s="12" t="s">
        <v>20</v>
      </c>
      <c r="B6" s="25" t="s">
        <v>21</v>
      </c>
      <c r="C6" s="30">
        <v>64964</v>
      </c>
      <c r="D6" s="30">
        <v>0</v>
      </c>
      <c r="E6" s="30">
        <f t="shared" ref="E6:E78" si="0">C6-D6</f>
        <v>64964</v>
      </c>
      <c r="F6" s="11"/>
      <c r="G6" s="30">
        <v>13534.17</v>
      </c>
      <c r="H6" s="11">
        <f t="shared" ref="H6:H78" si="1">E6+F6-G6</f>
        <v>51429.83</v>
      </c>
    </row>
    <row r="7" spans="1:8" s="28" customFormat="1" ht="23.25" customHeight="1" x14ac:dyDescent="0.2">
      <c r="A7" s="12" t="s">
        <v>22</v>
      </c>
      <c r="B7" s="25" t="s">
        <v>23</v>
      </c>
      <c r="C7" s="30">
        <v>19291</v>
      </c>
      <c r="D7" s="30">
        <v>0</v>
      </c>
      <c r="E7" s="30">
        <f t="shared" si="0"/>
        <v>19291</v>
      </c>
      <c r="F7" s="11"/>
      <c r="G7" s="30">
        <v>3223.33</v>
      </c>
      <c r="H7" s="11">
        <f t="shared" si="1"/>
        <v>16067.67</v>
      </c>
    </row>
    <row r="8" spans="1:8" s="28" customFormat="1" ht="24" x14ac:dyDescent="0.2">
      <c r="A8" s="12" t="s">
        <v>24</v>
      </c>
      <c r="B8" s="25" t="s">
        <v>57</v>
      </c>
      <c r="C8" s="30">
        <v>37770</v>
      </c>
      <c r="D8" s="30">
        <v>0</v>
      </c>
      <c r="E8" s="30">
        <f t="shared" si="0"/>
        <v>37770</v>
      </c>
      <c r="F8" s="11"/>
      <c r="G8" s="30">
        <v>4450</v>
      </c>
      <c r="H8" s="11">
        <f t="shared" si="1"/>
        <v>33320</v>
      </c>
    </row>
    <row r="9" spans="1:8" s="28" customFormat="1" ht="24" x14ac:dyDescent="0.2">
      <c r="A9" s="12" t="s">
        <v>25</v>
      </c>
      <c r="B9" s="25" t="s">
        <v>26</v>
      </c>
      <c r="C9" s="30">
        <v>98405</v>
      </c>
      <c r="D9" s="30">
        <v>0</v>
      </c>
      <c r="E9" s="30">
        <f t="shared" si="0"/>
        <v>98405</v>
      </c>
      <c r="F9" s="11"/>
      <c r="G9" s="30">
        <v>11822.5</v>
      </c>
      <c r="H9" s="11">
        <f t="shared" si="1"/>
        <v>86582.5</v>
      </c>
    </row>
    <row r="10" spans="1:8" s="28" customFormat="1" ht="24" x14ac:dyDescent="0.2">
      <c r="A10" s="12" t="s">
        <v>27</v>
      </c>
      <c r="B10" s="25" t="s">
        <v>28</v>
      </c>
      <c r="C10" s="30">
        <v>313226</v>
      </c>
      <c r="D10" s="30">
        <v>0</v>
      </c>
      <c r="E10" s="30">
        <f t="shared" si="0"/>
        <v>313226</v>
      </c>
      <c r="F10" s="11"/>
      <c r="G10" s="30">
        <v>39255</v>
      </c>
      <c r="H10" s="11">
        <f t="shared" si="1"/>
        <v>273971</v>
      </c>
    </row>
    <row r="11" spans="1:8" s="28" customFormat="1" ht="24" x14ac:dyDescent="0.2">
      <c r="A11" s="12" t="s">
        <v>29</v>
      </c>
      <c r="B11" s="25" t="s">
        <v>19</v>
      </c>
      <c r="C11" s="30">
        <v>137286</v>
      </c>
      <c r="D11" s="30">
        <v>0</v>
      </c>
      <c r="E11" s="30">
        <f t="shared" si="0"/>
        <v>137286</v>
      </c>
      <c r="F11" s="11"/>
      <c r="G11" s="30">
        <v>34383.33</v>
      </c>
      <c r="H11" s="11">
        <f t="shared" si="1"/>
        <v>102902.67</v>
      </c>
    </row>
    <row r="12" spans="1:8" s="35" customFormat="1" ht="23.25" customHeight="1" x14ac:dyDescent="0.2">
      <c r="A12" s="59" t="s">
        <v>98</v>
      </c>
      <c r="B12" s="60"/>
      <c r="C12" s="34"/>
      <c r="D12" s="34"/>
      <c r="E12" s="42"/>
      <c r="F12" s="33"/>
      <c r="G12" s="34"/>
      <c r="H12" s="33"/>
    </row>
    <row r="13" spans="1:8" s="28" customFormat="1" ht="24" x14ac:dyDescent="0.2">
      <c r="A13" s="12" t="s">
        <v>30</v>
      </c>
      <c r="B13" s="25" t="s">
        <v>31</v>
      </c>
      <c r="C13" s="30">
        <v>17552</v>
      </c>
      <c r="D13" s="30">
        <v>0</v>
      </c>
      <c r="E13" s="30">
        <f t="shared" si="0"/>
        <v>17552</v>
      </c>
      <c r="F13" s="11">
        <v>7313.33</v>
      </c>
      <c r="G13" s="30"/>
      <c r="H13" s="11">
        <f t="shared" si="1"/>
        <v>24865.33</v>
      </c>
    </row>
    <row r="14" spans="1:8" s="28" customFormat="1" ht="24" x14ac:dyDescent="0.2">
      <c r="A14" s="12" t="s">
        <v>32</v>
      </c>
      <c r="B14" s="25" t="s">
        <v>57</v>
      </c>
      <c r="C14" s="30">
        <v>40087</v>
      </c>
      <c r="D14" s="30">
        <v>0</v>
      </c>
      <c r="E14" s="30">
        <f t="shared" si="0"/>
        <v>40087</v>
      </c>
      <c r="F14" s="11">
        <v>2358</v>
      </c>
      <c r="G14" s="30"/>
      <c r="H14" s="11">
        <f t="shared" si="1"/>
        <v>42445</v>
      </c>
    </row>
    <row r="15" spans="1:8" s="28" customFormat="1" ht="24" x14ac:dyDescent="0.2">
      <c r="A15" s="12" t="s">
        <v>33</v>
      </c>
      <c r="B15" s="25" t="s">
        <v>26</v>
      </c>
      <c r="C15" s="30">
        <v>99231</v>
      </c>
      <c r="D15" s="30">
        <v>0</v>
      </c>
      <c r="E15" s="30">
        <f t="shared" si="0"/>
        <v>99231</v>
      </c>
      <c r="F15" s="11">
        <v>4544.17</v>
      </c>
      <c r="G15" s="30"/>
      <c r="H15" s="11">
        <f t="shared" si="1"/>
        <v>103775.17</v>
      </c>
    </row>
    <row r="16" spans="1:8" s="28" customFormat="1" ht="24" x14ac:dyDescent="0.2">
      <c r="A16" s="12" t="s">
        <v>34</v>
      </c>
      <c r="B16" s="25" t="s">
        <v>28</v>
      </c>
      <c r="C16" s="30">
        <v>319076</v>
      </c>
      <c r="D16" s="30">
        <v>0</v>
      </c>
      <c r="E16" s="30">
        <f t="shared" si="0"/>
        <v>319076</v>
      </c>
      <c r="F16" s="11">
        <v>13120</v>
      </c>
      <c r="G16" s="30"/>
      <c r="H16" s="11">
        <f t="shared" si="1"/>
        <v>332196</v>
      </c>
    </row>
    <row r="17" spans="1:8" s="35" customFormat="1" ht="23.25" customHeight="1" x14ac:dyDescent="0.2">
      <c r="A17" s="59" t="s">
        <v>99</v>
      </c>
      <c r="B17" s="60"/>
      <c r="C17" s="34"/>
      <c r="D17" s="34"/>
      <c r="E17" s="42"/>
      <c r="F17" s="33"/>
      <c r="G17" s="34"/>
      <c r="H17" s="33"/>
    </row>
    <row r="18" spans="1:8" s="28" customFormat="1" ht="24" x14ac:dyDescent="0.2">
      <c r="A18" s="12" t="s">
        <v>35</v>
      </c>
      <c r="B18" s="25" t="s">
        <v>21</v>
      </c>
      <c r="C18" s="30">
        <v>16241</v>
      </c>
      <c r="D18" s="30">
        <v>0</v>
      </c>
      <c r="E18" s="30">
        <f t="shared" si="0"/>
        <v>16241</v>
      </c>
      <c r="F18" s="11"/>
      <c r="G18" s="30">
        <v>13534.17</v>
      </c>
      <c r="H18" s="11">
        <f t="shared" si="1"/>
        <v>2706.83</v>
      </c>
    </row>
    <row r="19" spans="1:8" s="28" customFormat="1" x14ac:dyDescent="0.2">
      <c r="A19" s="12" t="s">
        <v>36</v>
      </c>
      <c r="B19" s="25" t="s">
        <v>23</v>
      </c>
      <c r="C19" s="30">
        <v>10090</v>
      </c>
      <c r="D19" s="30">
        <v>0</v>
      </c>
      <c r="E19" s="30">
        <f t="shared" si="0"/>
        <v>10090</v>
      </c>
      <c r="F19" s="11"/>
      <c r="G19" s="30">
        <v>2112.5</v>
      </c>
      <c r="H19" s="11">
        <f t="shared" si="1"/>
        <v>7977.5</v>
      </c>
    </row>
    <row r="20" spans="1:8" s="28" customFormat="1" ht="24" x14ac:dyDescent="0.2">
      <c r="A20" s="12" t="s">
        <v>37</v>
      </c>
      <c r="B20" s="25" t="s">
        <v>57</v>
      </c>
      <c r="C20" s="30">
        <v>15034</v>
      </c>
      <c r="D20" s="30">
        <v>0</v>
      </c>
      <c r="E20" s="30">
        <f t="shared" si="0"/>
        <v>15034</v>
      </c>
      <c r="F20" s="11"/>
      <c r="G20" s="30">
        <v>9314</v>
      </c>
      <c r="H20" s="11">
        <f t="shared" si="1"/>
        <v>5720</v>
      </c>
    </row>
    <row r="21" spans="1:8" s="28" customFormat="1" ht="24" x14ac:dyDescent="0.2">
      <c r="A21" s="12" t="s">
        <v>38</v>
      </c>
      <c r="B21" s="25" t="s">
        <v>26</v>
      </c>
      <c r="C21" s="30">
        <v>36509</v>
      </c>
      <c r="D21" s="30">
        <v>0</v>
      </c>
      <c r="E21" s="30">
        <f t="shared" si="0"/>
        <v>36509</v>
      </c>
      <c r="F21" s="11"/>
      <c r="G21" s="30">
        <v>20514.169999999998</v>
      </c>
      <c r="H21" s="11">
        <f t="shared" si="1"/>
        <v>15994.830000000002</v>
      </c>
    </row>
    <row r="22" spans="1:8" s="28" customFormat="1" ht="24" x14ac:dyDescent="0.2">
      <c r="A22" s="12" t="s">
        <v>39</v>
      </c>
      <c r="B22" s="25" t="s">
        <v>28</v>
      </c>
      <c r="C22" s="30">
        <v>111177</v>
      </c>
      <c r="D22" s="30">
        <v>0</v>
      </c>
      <c r="E22" s="30">
        <f t="shared" si="0"/>
        <v>111177</v>
      </c>
      <c r="F22" s="11"/>
      <c r="G22" s="30">
        <v>64853.33</v>
      </c>
      <c r="H22" s="11">
        <f t="shared" si="1"/>
        <v>46323.67</v>
      </c>
    </row>
    <row r="23" spans="1:8" s="35" customFormat="1" ht="23.25" customHeight="1" x14ac:dyDescent="0.2">
      <c r="A23" s="59" t="s">
        <v>100</v>
      </c>
      <c r="B23" s="60"/>
      <c r="C23" s="34"/>
      <c r="D23" s="34"/>
      <c r="E23" s="42"/>
      <c r="F23" s="33"/>
      <c r="G23" s="34"/>
      <c r="H23" s="33"/>
    </row>
    <row r="24" spans="1:8" s="28" customFormat="1" ht="24" x14ac:dyDescent="0.2">
      <c r="A24" s="12" t="s">
        <v>40</v>
      </c>
      <c r="B24" s="25" t="s">
        <v>41</v>
      </c>
      <c r="C24" s="30">
        <v>8776</v>
      </c>
      <c r="D24" s="30">
        <v>0</v>
      </c>
      <c r="E24" s="30">
        <f t="shared" si="0"/>
        <v>8776</v>
      </c>
      <c r="F24" s="11"/>
      <c r="G24" s="30">
        <v>7313.33</v>
      </c>
      <c r="H24" s="11">
        <f t="shared" si="1"/>
        <v>1462.67</v>
      </c>
    </row>
    <row r="25" spans="1:8" s="28" customFormat="1" x14ac:dyDescent="0.2">
      <c r="A25" s="12" t="s">
        <v>42</v>
      </c>
      <c r="B25" s="25" t="s">
        <v>23</v>
      </c>
      <c r="C25" s="30">
        <v>7717</v>
      </c>
      <c r="D25" s="30">
        <v>0</v>
      </c>
      <c r="E25" s="30">
        <f t="shared" si="0"/>
        <v>7717</v>
      </c>
      <c r="F25" s="11"/>
      <c r="G25" s="30">
        <v>2338.33</v>
      </c>
      <c r="H25" s="11">
        <f t="shared" si="1"/>
        <v>5378.67</v>
      </c>
    </row>
    <row r="26" spans="1:8" s="28" customFormat="1" ht="24" x14ac:dyDescent="0.2">
      <c r="A26" s="12" t="s">
        <v>43</v>
      </c>
      <c r="B26" s="25" t="s">
        <v>57</v>
      </c>
      <c r="C26" s="30">
        <v>12712</v>
      </c>
      <c r="D26" s="30">
        <v>0</v>
      </c>
      <c r="E26" s="30">
        <f t="shared" si="0"/>
        <v>12712</v>
      </c>
      <c r="F26" s="11"/>
      <c r="G26" s="30">
        <v>2820</v>
      </c>
      <c r="H26" s="11">
        <f t="shared" si="1"/>
        <v>9892</v>
      </c>
    </row>
    <row r="27" spans="1:8" s="28" customFormat="1" ht="24" x14ac:dyDescent="0.2">
      <c r="A27" s="12" t="s">
        <v>44</v>
      </c>
      <c r="B27" s="25" t="s">
        <v>26</v>
      </c>
      <c r="C27" s="30">
        <v>30653</v>
      </c>
      <c r="D27" s="30">
        <v>0</v>
      </c>
      <c r="E27" s="30">
        <f t="shared" si="0"/>
        <v>30653</v>
      </c>
      <c r="F27" s="11"/>
      <c r="G27" s="30">
        <v>4544.17</v>
      </c>
      <c r="H27" s="11">
        <f t="shared" si="1"/>
        <v>26108.83</v>
      </c>
    </row>
    <row r="28" spans="1:8" s="28" customFormat="1" ht="24" x14ac:dyDescent="0.2">
      <c r="A28" s="12" t="s">
        <v>45</v>
      </c>
      <c r="B28" s="25" t="s">
        <v>28</v>
      </c>
      <c r="C28" s="30">
        <v>85986</v>
      </c>
      <c r="D28" s="30">
        <v>0</v>
      </c>
      <c r="E28" s="30">
        <f t="shared" si="0"/>
        <v>85986</v>
      </c>
      <c r="F28" s="11"/>
      <c r="G28" s="30">
        <v>13120</v>
      </c>
      <c r="H28" s="11">
        <f t="shared" si="1"/>
        <v>72866</v>
      </c>
    </row>
    <row r="29" spans="1:8" s="35" customFormat="1" ht="33.75" customHeight="1" x14ac:dyDescent="0.2">
      <c r="A29" s="59" t="s">
        <v>101</v>
      </c>
      <c r="B29" s="60"/>
      <c r="C29" s="34"/>
      <c r="D29" s="34"/>
      <c r="E29" s="42"/>
      <c r="F29" s="33"/>
      <c r="G29" s="34"/>
      <c r="H29" s="33"/>
    </row>
    <row r="30" spans="1:8" s="28" customFormat="1" ht="24" x14ac:dyDescent="0.2">
      <c r="A30" s="12" t="s">
        <v>46</v>
      </c>
      <c r="B30" s="25" t="s">
        <v>21</v>
      </c>
      <c r="C30" s="30">
        <v>81205</v>
      </c>
      <c r="D30" s="30">
        <v>0</v>
      </c>
      <c r="E30" s="30">
        <f t="shared" si="0"/>
        <v>81205</v>
      </c>
      <c r="F30" s="11"/>
      <c r="G30" s="30">
        <v>13534.17</v>
      </c>
      <c r="H30" s="11">
        <f t="shared" si="1"/>
        <v>67670.83</v>
      </c>
    </row>
    <row r="31" spans="1:8" s="28" customFormat="1" ht="24" x14ac:dyDescent="0.2">
      <c r="A31" s="12" t="s">
        <v>47</v>
      </c>
      <c r="B31" s="25" t="s">
        <v>31</v>
      </c>
      <c r="C31" s="30">
        <v>35104</v>
      </c>
      <c r="D31" s="30">
        <v>0</v>
      </c>
      <c r="E31" s="30">
        <f t="shared" si="0"/>
        <v>35104</v>
      </c>
      <c r="F31" s="11"/>
      <c r="G31" s="30">
        <v>7313.33</v>
      </c>
      <c r="H31" s="11">
        <f t="shared" si="1"/>
        <v>27790.67</v>
      </c>
    </row>
    <row r="32" spans="1:8" s="28" customFormat="1" ht="24" x14ac:dyDescent="0.2">
      <c r="A32" s="12" t="s">
        <v>48</v>
      </c>
      <c r="B32" s="25" t="s">
        <v>57</v>
      </c>
      <c r="C32" s="30">
        <v>32264</v>
      </c>
      <c r="D32" s="30">
        <v>0</v>
      </c>
      <c r="E32" s="30">
        <f t="shared" si="0"/>
        <v>32264</v>
      </c>
      <c r="F32" s="11"/>
      <c r="G32" s="30">
        <v>5732</v>
      </c>
      <c r="H32" s="11">
        <f t="shared" si="1"/>
        <v>26532</v>
      </c>
    </row>
    <row r="33" spans="1:8" s="28" customFormat="1" ht="24" x14ac:dyDescent="0.2">
      <c r="A33" s="12" t="s">
        <v>49</v>
      </c>
      <c r="B33" s="25" t="s">
        <v>26</v>
      </c>
      <c r="C33" s="30">
        <v>85435</v>
      </c>
      <c r="D33" s="30">
        <v>0</v>
      </c>
      <c r="E33" s="30">
        <f t="shared" si="0"/>
        <v>85435</v>
      </c>
      <c r="F33" s="11"/>
      <c r="G33" s="30">
        <v>13065</v>
      </c>
      <c r="H33" s="11">
        <f t="shared" si="1"/>
        <v>72370</v>
      </c>
    </row>
    <row r="34" spans="1:8" s="28" customFormat="1" ht="24" x14ac:dyDescent="0.2">
      <c r="A34" s="12" t="s">
        <v>50</v>
      </c>
      <c r="B34" s="25" t="s">
        <v>28</v>
      </c>
      <c r="C34" s="30">
        <v>198153</v>
      </c>
      <c r="D34" s="30">
        <v>0</v>
      </c>
      <c r="E34" s="30">
        <f t="shared" si="0"/>
        <v>198153</v>
      </c>
      <c r="F34" s="11"/>
      <c r="G34" s="30">
        <v>38611.67</v>
      </c>
      <c r="H34" s="11">
        <f t="shared" si="1"/>
        <v>159541.33000000002</v>
      </c>
    </row>
    <row r="35" spans="1:8" s="28" customFormat="1" ht="24" x14ac:dyDescent="0.2">
      <c r="A35" s="12" t="s">
        <v>51</v>
      </c>
      <c r="B35" s="25" t="s">
        <v>19</v>
      </c>
      <c r="C35" s="30">
        <v>142317</v>
      </c>
      <c r="D35" s="30">
        <v>0</v>
      </c>
      <c r="E35" s="30">
        <f t="shared" si="0"/>
        <v>142317</v>
      </c>
      <c r="F35" s="11"/>
      <c r="G35" s="30">
        <v>84692.5</v>
      </c>
      <c r="H35" s="11">
        <f t="shared" si="1"/>
        <v>57624.5</v>
      </c>
    </row>
    <row r="36" spans="1:8" s="35" customFormat="1" ht="23.25" customHeight="1" x14ac:dyDescent="0.2">
      <c r="A36" s="59" t="s">
        <v>102</v>
      </c>
      <c r="B36" s="60"/>
      <c r="C36" s="34"/>
      <c r="D36" s="34"/>
      <c r="E36" s="42"/>
      <c r="F36" s="33"/>
      <c r="G36" s="34"/>
      <c r="H36" s="33"/>
    </row>
    <row r="37" spans="1:8" s="28" customFormat="1" ht="24" x14ac:dyDescent="0.2">
      <c r="A37" s="12" t="s">
        <v>52</v>
      </c>
      <c r="B37" s="25" t="s">
        <v>19</v>
      </c>
      <c r="C37" s="30">
        <v>90858</v>
      </c>
      <c r="D37" s="30">
        <v>0</v>
      </c>
      <c r="E37" s="30">
        <f t="shared" si="0"/>
        <v>90858</v>
      </c>
      <c r="F37" s="11">
        <v>10820</v>
      </c>
      <c r="G37" s="30"/>
      <c r="H37" s="11">
        <f t="shared" si="1"/>
        <v>101678</v>
      </c>
    </row>
    <row r="38" spans="1:8" s="35" customFormat="1" ht="23.25" customHeight="1" x14ac:dyDescent="0.2">
      <c r="A38" s="59" t="s">
        <v>103</v>
      </c>
      <c r="B38" s="60"/>
      <c r="C38" s="34"/>
      <c r="D38" s="34"/>
      <c r="E38" s="42"/>
      <c r="F38" s="33"/>
      <c r="G38" s="34"/>
      <c r="H38" s="33"/>
    </row>
    <row r="39" spans="1:8" s="28" customFormat="1" ht="24" x14ac:dyDescent="0.2">
      <c r="A39" s="12" t="s">
        <v>53</v>
      </c>
      <c r="B39" s="25" t="s">
        <v>54</v>
      </c>
      <c r="C39" s="30">
        <v>32482</v>
      </c>
      <c r="D39" s="30">
        <v>0</v>
      </c>
      <c r="E39" s="30">
        <f t="shared" si="0"/>
        <v>32482</v>
      </c>
      <c r="F39" s="11">
        <v>13534.17</v>
      </c>
      <c r="G39" s="30"/>
      <c r="H39" s="11">
        <f t="shared" si="1"/>
        <v>46016.17</v>
      </c>
    </row>
    <row r="40" spans="1:8" s="28" customFormat="1" x14ac:dyDescent="0.2">
      <c r="A40" s="12" t="s">
        <v>55</v>
      </c>
      <c r="B40" s="25" t="s">
        <v>23</v>
      </c>
      <c r="C40" s="30">
        <v>14071</v>
      </c>
      <c r="D40" s="30">
        <v>0</v>
      </c>
      <c r="E40" s="30">
        <f t="shared" si="0"/>
        <v>14071</v>
      </c>
      <c r="F40" s="11">
        <v>2112.5</v>
      </c>
      <c r="G40" s="30"/>
      <c r="H40" s="11">
        <f t="shared" si="1"/>
        <v>16183.5</v>
      </c>
    </row>
    <row r="41" spans="1:8" s="28" customFormat="1" ht="24" x14ac:dyDescent="0.2">
      <c r="A41" s="12" t="s">
        <v>56</v>
      </c>
      <c r="B41" s="25" t="s">
        <v>57</v>
      </c>
      <c r="C41" s="30">
        <v>17362</v>
      </c>
      <c r="D41" s="30">
        <v>0</v>
      </c>
      <c r="E41" s="30">
        <f t="shared" si="0"/>
        <v>17362</v>
      </c>
      <c r="F41" s="11">
        <v>9314</v>
      </c>
      <c r="G41" s="30"/>
      <c r="H41" s="11">
        <f t="shared" si="1"/>
        <v>26676</v>
      </c>
    </row>
    <row r="42" spans="1:8" s="28" customFormat="1" ht="24" x14ac:dyDescent="0.2">
      <c r="A42" s="12" t="s">
        <v>58</v>
      </c>
      <c r="B42" s="25" t="s">
        <v>59</v>
      </c>
      <c r="C42" s="30">
        <v>44856</v>
      </c>
      <c r="D42" s="30">
        <v>0</v>
      </c>
      <c r="E42" s="30">
        <f t="shared" si="0"/>
        <v>44856</v>
      </c>
      <c r="F42" s="11">
        <v>20514.169999999998</v>
      </c>
      <c r="G42" s="30"/>
      <c r="H42" s="11">
        <f t="shared" si="1"/>
        <v>65370.17</v>
      </c>
    </row>
    <row r="43" spans="1:8" s="28" customFormat="1" ht="24" x14ac:dyDescent="0.2">
      <c r="A43" s="12" t="s">
        <v>60</v>
      </c>
      <c r="B43" s="25" t="s">
        <v>61</v>
      </c>
      <c r="C43" s="30">
        <v>132001</v>
      </c>
      <c r="D43" s="30">
        <v>0</v>
      </c>
      <c r="E43" s="30">
        <f t="shared" si="0"/>
        <v>132001</v>
      </c>
      <c r="F43" s="11">
        <v>64853.33</v>
      </c>
      <c r="G43" s="30"/>
      <c r="H43" s="11">
        <f t="shared" si="1"/>
        <v>196854.33000000002</v>
      </c>
    </row>
    <row r="44" spans="1:8" s="35" customFormat="1" ht="23.25" customHeight="1" x14ac:dyDescent="0.2">
      <c r="A44" s="59" t="s">
        <v>104</v>
      </c>
      <c r="B44" s="60"/>
      <c r="C44" s="34"/>
      <c r="D44" s="34"/>
      <c r="E44" s="42"/>
      <c r="F44" s="33"/>
      <c r="G44" s="34"/>
      <c r="H44" s="33"/>
    </row>
    <row r="45" spans="1:8" s="28" customFormat="1" ht="24" x14ac:dyDescent="0.2">
      <c r="A45" s="12" t="s">
        <v>62</v>
      </c>
      <c r="B45" s="25" t="s">
        <v>54</v>
      </c>
      <c r="C45" s="30">
        <v>0</v>
      </c>
      <c r="D45" s="30">
        <v>0</v>
      </c>
      <c r="E45" s="30">
        <f t="shared" si="0"/>
        <v>0</v>
      </c>
      <c r="F45" s="11">
        <v>27068.33</v>
      </c>
      <c r="G45" s="30"/>
      <c r="H45" s="11">
        <f t="shared" si="1"/>
        <v>27068.33</v>
      </c>
    </row>
    <row r="46" spans="1:8" s="28" customFormat="1" ht="24" x14ac:dyDescent="0.2">
      <c r="A46" s="12" t="s">
        <v>63</v>
      </c>
      <c r="B46" s="25" t="s">
        <v>64</v>
      </c>
      <c r="C46" s="30">
        <v>0</v>
      </c>
      <c r="D46" s="30">
        <v>0</v>
      </c>
      <c r="E46" s="30">
        <f t="shared" si="0"/>
        <v>0</v>
      </c>
      <c r="F46" s="11">
        <v>11425.83</v>
      </c>
      <c r="G46" s="30"/>
      <c r="H46" s="11">
        <f t="shared" si="1"/>
        <v>11425.83</v>
      </c>
    </row>
    <row r="47" spans="1:8" s="28" customFormat="1" x14ac:dyDescent="0.2">
      <c r="A47" s="12" t="s">
        <v>65</v>
      </c>
      <c r="B47" s="25" t="s">
        <v>23</v>
      </c>
      <c r="C47" s="30">
        <v>0</v>
      </c>
      <c r="D47" s="30">
        <v>0</v>
      </c>
      <c r="E47" s="30">
        <f t="shared" si="0"/>
        <v>0</v>
      </c>
      <c r="F47" s="11">
        <v>3223.33</v>
      </c>
      <c r="G47" s="30"/>
      <c r="H47" s="11">
        <f t="shared" si="1"/>
        <v>3223.33</v>
      </c>
    </row>
    <row r="48" spans="1:8" s="28" customFormat="1" ht="24" x14ac:dyDescent="0.2">
      <c r="A48" s="12" t="s">
        <v>66</v>
      </c>
      <c r="B48" s="25" t="s">
        <v>57</v>
      </c>
      <c r="C48" s="30">
        <v>0</v>
      </c>
      <c r="D48" s="30">
        <v>0</v>
      </c>
      <c r="E48" s="30">
        <f t="shared" si="0"/>
        <v>0</v>
      </c>
      <c r="F48" s="11">
        <v>14996</v>
      </c>
      <c r="G48" s="30"/>
      <c r="H48" s="11">
        <f t="shared" si="1"/>
        <v>14996</v>
      </c>
    </row>
    <row r="49" spans="1:8" s="28" customFormat="1" ht="24" x14ac:dyDescent="0.2">
      <c r="A49" s="12" t="s">
        <v>67</v>
      </c>
      <c r="B49" s="25" t="s">
        <v>26</v>
      </c>
      <c r="C49" s="30">
        <v>0</v>
      </c>
      <c r="D49" s="30">
        <v>0</v>
      </c>
      <c r="E49" s="30">
        <f t="shared" si="0"/>
        <v>0</v>
      </c>
      <c r="F49" s="11">
        <v>27456.67</v>
      </c>
      <c r="G49" s="30"/>
      <c r="H49" s="11">
        <f t="shared" si="1"/>
        <v>27456.67</v>
      </c>
    </row>
    <row r="50" spans="1:8" s="28" customFormat="1" ht="24" x14ac:dyDescent="0.2">
      <c r="A50" s="12" t="s">
        <v>68</v>
      </c>
      <c r="B50" s="25" t="s">
        <v>61</v>
      </c>
      <c r="C50" s="30">
        <v>0</v>
      </c>
      <c r="D50" s="30">
        <v>0</v>
      </c>
      <c r="E50" s="30">
        <f t="shared" si="0"/>
        <v>0</v>
      </c>
      <c r="F50" s="11">
        <v>82062.5</v>
      </c>
      <c r="G50" s="30"/>
      <c r="H50" s="11">
        <f t="shared" si="1"/>
        <v>82062.5</v>
      </c>
    </row>
    <row r="51" spans="1:8" s="28" customFormat="1" ht="24" x14ac:dyDescent="0.2">
      <c r="A51" s="12" t="s">
        <v>69</v>
      </c>
      <c r="B51" s="25" t="s">
        <v>19</v>
      </c>
      <c r="C51" s="30">
        <v>0</v>
      </c>
      <c r="D51" s="30">
        <v>0</v>
      </c>
      <c r="E51" s="30">
        <f t="shared" si="0"/>
        <v>0</v>
      </c>
      <c r="F51" s="11">
        <v>66424.17</v>
      </c>
      <c r="G51" s="30"/>
      <c r="H51" s="11">
        <f t="shared" si="1"/>
        <v>66424.17</v>
      </c>
    </row>
    <row r="52" spans="1:8" s="35" customFormat="1" ht="23.25" customHeight="1" x14ac:dyDescent="0.2">
      <c r="A52" s="59" t="s">
        <v>105</v>
      </c>
      <c r="B52" s="60"/>
      <c r="C52" s="34"/>
      <c r="D52" s="34"/>
      <c r="E52" s="42"/>
      <c r="F52" s="33"/>
      <c r="G52" s="34"/>
      <c r="H52" s="33"/>
    </row>
    <row r="53" spans="1:8" s="28" customFormat="1" ht="24" x14ac:dyDescent="0.2">
      <c r="A53" s="12" t="s">
        <v>70</v>
      </c>
      <c r="B53" s="25" t="s">
        <v>71</v>
      </c>
      <c r="C53" s="30">
        <v>21088</v>
      </c>
      <c r="D53" s="30">
        <v>0</v>
      </c>
      <c r="E53" s="30">
        <f t="shared" si="0"/>
        <v>21088</v>
      </c>
      <c r="F53" s="11">
        <v>8786.67</v>
      </c>
      <c r="G53" s="30"/>
      <c r="H53" s="11">
        <f t="shared" si="1"/>
        <v>29874.67</v>
      </c>
    </row>
    <row r="54" spans="1:8" s="28" customFormat="1" ht="24" x14ac:dyDescent="0.2">
      <c r="A54" s="12" t="s">
        <v>72</v>
      </c>
      <c r="B54" s="25" t="s">
        <v>57</v>
      </c>
      <c r="C54" s="30">
        <v>5184</v>
      </c>
      <c r="D54" s="30">
        <v>0</v>
      </c>
      <c r="E54" s="30">
        <f t="shared" si="0"/>
        <v>5184</v>
      </c>
      <c r="F54" s="11">
        <v>2700</v>
      </c>
      <c r="G54" s="30"/>
      <c r="H54" s="11">
        <f t="shared" si="1"/>
        <v>7884</v>
      </c>
    </row>
    <row r="55" spans="1:8" s="28" customFormat="1" ht="24" x14ac:dyDescent="0.2">
      <c r="A55" s="12" t="s">
        <v>73</v>
      </c>
      <c r="B55" s="25" t="s">
        <v>26</v>
      </c>
      <c r="C55" s="30">
        <v>12878</v>
      </c>
      <c r="D55" s="30">
        <v>0</v>
      </c>
      <c r="E55" s="30">
        <f t="shared" si="0"/>
        <v>12878</v>
      </c>
      <c r="F55" s="11">
        <v>5365.83</v>
      </c>
      <c r="G55" s="30"/>
      <c r="H55" s="11">
        <f t="shared" si="1"/>
        <v>18243.830000000002</v>
      </c>
    </row>
    <row r="56" spans="1:8" s="28" customFormat="1" ht="24" x14ac:dyDescent="0.2">
      <c r="A56" s="12" t="s">
        <v>74</v>
      </c>
      <c r="B56" s="25" t="s">
        <v>61</v>
      </c>
      <c r="C56" s="30">
        <v>37813</v>
      </c>
      <c r="D56" s="30">
        <v>0</v>
      </c>
      <c r="E56" s="30">
        <f t="shared" si="0"/>
        <v>37813</v>
      </c>
      <c r="F56" s="11">
        <v>14674.17</v>
      </c>
      <c r="G56" s="30"/>
      <c r="H56" s="11">
        <f t="shared" si="1"/>
        <v>52487.17</v>
      </c>
    </row>
    <row r="57" spans="1:8" s="35" customFormat="1" ht="23.25" customHeight="1" x14ac:dyDescent="0.2">
      <c r="A57" s="59" t="s">
        <v>106</v>
      </c>
      <c r="B57" s="60"/>
      <c r="C57" s="34"/>
      <c r="D57" s="34"/>
      <c r="E57" s="42"/>
      <c r="F57" s="33"/>
      <c r="G57" s="34"/>
      <c r="H57" s="33"/>
    </row>
    <row r="58" spans="1:8" s="28" customFormat="1" ht="24" x14ac:dyDescent="0.2">
      <c r="A58" s="12" t="s">
        <v>75</v>
      </c>
      <c r="B58" s="25" t="s">
        <v>64</v>
      </c>
      <c r="C58" s="30">
        <v>27754</v>
      </c>
      <c r="D58" s="30">
        <v>0</v>
      </c>
      <c r="E58" s="30">
        <f t="shared" si="0"/>
        <v>27754</v>
      </c>
      <c r="F58" s="11"/>
      <c r="G58" s="30">
        <v>11702.5</v>
      </c>
      <c r="H58" s="11">
        <f t="shared" si="1"/>
        <v>16051.5</v>
      </c>
    </row>
    <row r="59" spans="1:8" s="28" customFormat="1" ht="24" x14ac:dyDescent="0.2">
      <c r="A59" s="12" t="s">
        <v>76</v>
      </c>
      <c r="B59" s="25" t="s">
        <v>71</v>
      </c>
      <c r="C59" s="30">
        <v>147616</v>
      </c>
      <c r="D59" s="30">
        <v>0</v>
      </c>
      <c r="E59" s="30">
        <f t="shared" si="0"/>
        <v>147616</v>
      </c>
      <c r="F59" s="11"/>
      <c r="G59" s="30">
        <v>8786.67</v>
      </c>
      <c r="H59" s="11">
        <f t="shared" si="1"/>
        <v>138829.32999999999</v>
      </c>
    </row>
    <row r="60" spans="1:8" s="28" customFormat="1" x14ac:dyDescent="0.2">
      <c r="A60" s="12" t="s">
        <v>77</v>
      </c>
      <c r="B60" s="25" t="s">
        <v>23</v>
      </c>
      <c r="C60" s="30">
        <v>35370</v>
      </c>
      <c r="D60" s="30">
        <v>0</v>
      </c>
      <c r="E60" s="30">
        <f t="shared" si="0"/>
        <v>35370</v>
      </c>
      <c r="F60" s="11"/>
      <c r="G60" s="30">
        <v>3849.17</v>
      </c>
      <c r="H60" s="11">
        <f t="shared" si="1"/>
        <v>31520.83</v>
      </c>
    </row>
    <row r="61" spans="1:8" s="28" customFormat="1" ht="24" x14ac:dyDescent="0.2">
      <c r="A61" s="12" t="s">
        <v>78</v>
      </c>
      <c r="B61" s="25" t="s">
        <v>57</v>
      </c>
      <c r="C61" s="30">
        <v>64656</v>
      </c>
      <c r="D61" s="30">
        <v>0</v>
      </c>
      <c r="E61" s="30">
        <f t="shared" si="0"/>
        <v>64656</v>
      </c>
      <c r="F61" s="11"/>
      <c r="G61" s="30">
        <v>6530</v>
      </c>
      <c r="H61" s="11">
        <f t="shared" si="1"/>
        <v>58126</v>
      </c>
    </row>
    <row r="62" spans="1:8" s="28" customFormat="1" ht="24" x14ac:dyDescent="0.2">
      <c r="A62" s="12" t="s">
        <v>79</v>
      </c>
      <c r="B62" s="25" t="s">
        <v>26</v>
      </c>
      <c r="C62" s="30">
        <v>128390</v>
      </c>
      <c r="D62" s="30">
        <v>0</v>
      </c>
      <c r="E62" s="30">
        <f t="shared" si="0"/>
        <v>128390</v>
      </c>
      <c r="F62" s="11"/>
      <c r="G62" s="30">
        <v>13335</v>
      </c>
      <c r="H62" s="11">
        <f t="shared" si="1"/>
        <v>115055</v>
      </c>
    </row>
    <row r="63" spans="1:8" s="28" customFormat="1" ht="24" x14ac:dyDescent="0.2">
      <c r="A63" s="12" t="s">
        <v>80</v>
      </c>
      <c r="B63" s="25" t="s">
        <v>28</v>
      </c>
      <c r="C63" s="30">
        <v>388116</v>
      </c>
      <c r="D63" s="30">
        <v>0</v>
      </c>
      <c r="E63" s="30">
        <f t="shared" si="0"/>
        <v>388116</v>
      </c>
      <c r="F63" s="11"/>
      <c r="G63" s="30">
        <v>33900</v>
      </c>
      <c r="H63" s="11">
        <f t="shared" si="1"/>
        <v>354216</v>
      </c>
    </row>
    <row r="64" spans="1:8" s="35" customFormat="1" ht="23.25" customHeight="1" x14ac:dyDescent="0.2">
      <c r="A64" s="59" t="s">
        <v>107</v>
      </c>
      <c r="B64" s="60"/>
      <c r="C64" s="34"/>
      <c r="D64" s="34"/>
      <c r="E64" s="42"/>
      <c r="F64" s="33"/>
      <c r="G64" s="34"/>
      <c r="H64" s="33"/>
    </row>
    <row r="65" spans="1:8" s="28" customFormat="1" ht="24" x14ac:dyDescent="0.2">
      <c r="A65" s="12" t="s">
        <v>81</v>
      </c>
      <c r="B65" s="25" t="s">
        <v>64</v>
      </c>
      <c r="C65" s="30">
        <v>14043</v>
      </c>
      <c r="D65" s="30">
        <v>0</v>
      </c>
      <c r="E65" s="30">
        <f t="shared" si="0"/>
        <v>14043</v>
      </c>
      <c r="F65" s="11">
        <v>11702.5</v>
      </c>
      <c r="G65" s="30"/>
      <c r="H65" s="11">
        <f t="shared" si="1"/>
        <v>25745.5</v>
      </c>
    </row>
    <row r="66" spans="1:8" s="28" customFormat="1" ht="24" x14ac:dyDescent="0.2">
      <c r="A66" s="12" t="s">
        <v>82</v>
      </c>
      <c r="B66" s="25" t="s">
        <v>83</v>
      </c>
      <c r="C66" s="30">
        <v>21088</v>
      </c>
      <c r="D66" s="30">
        <v>0</v>
      </c>
      <c r="E66" s="30">
        <f t="shared" si="0"/>
        <v>21088</v>
      </c>
      <c r="F66" s="11">
        <v>8786.67</v>
      </c>
      <c r="G66" s="30"/>
      <c r="H66" s="11">
        <f t="shared" si="1"/>
        <v>29874.67</v>
      </c>
    </row>
    <row r="67" spans="1:8" s="28" customFormat="1" x14ac:dyDescent="0.2">
      <c r="A67" s="12" t="s">
        <v>84</v>
      </c>
      <c r="B67" s="25" t="s">
        <v>23</v>
      </c>
      <c r="C67" s="30">
        <v>4384</v>
      </c>
      <c r="D67" s="30">
        <v>0</v>
      </c>
      <c r="E67" s="30">
        <f t="shared" si="0"/>
        <v>4384</v>
      </c>
      <c r="F67" s="11">
        <v>3849.17</v>
      </c>
      <c r="G67" s="30"/>
      <c r="H67" s="11">
        <f t="shared" si="1"/>
        <v>8233.17</v>
      </c>
    </row>
    <row r="68" spans="1:8" s="28" customFormat="1" ht="24" x14ac:dyDescent="0.2">
      <c r="A68" s="12" t="s">
        <v>85</v>
      </c>
      <c r="B68" s="25" t="s">
        <v>57</v>
      </c>
      <c r="C68" s="30">
        <v>13856</v>
      </c>
      <c r="D68" s="30">
        <v>0</v>
      </c>
      <c r="E68" s="30">
        <f t="shared" si="0"/>
        <v>13856</v>
      </c>
      <c r="F68" s="11">
        <v>6530</v>
      </c>
      <c r="G68" s="30"/>
      <c r="H68" s="11">
        <f t="shared" si="1"/>
        <v>20386</v>
      </c>
    </row>
    <row r="69" spans="1:8" s="28" customFormat="1" ht="24" x14ac:dyDescent="0.2">
      <c r="A69" s="12" t="s">
        <v>86</v>
      </c>
      <c r="B69" s="25" t="s">
        <v>59</v>
      </c>
      <c r="C69" s="30">
        <v>33023</v>
      </c>
      <c r="D69" s="30">
        <v>0</v>
      </c>
      <c r="E69" s="30">
        <f t="shared" si="0"/>
        <v>33023</v>
      </c>
      <c r="F69" s="11">
        <v>13335</v>
      </c>
      <c r="G69" s="30"/>
      <c r="H69" s="11">
        <f t="shared" si="1"/>
        <v>46358</v>
      </c>
    </row>
    <row r="70" spans="1:8" s="28" customFormat="1" ht="24" x14ac:dyDescent="0.2">
      <c r="A70" s="12" t="s">
        <v>87</v>
      </c>
      <c r="B70" s="25" t="s">
        <v>28</v>
      </c>
      <c r="C70" s="30">
        <v>117393</v>
      </c>
      <c r="D70" s="30">
        <v>0</v>
      </c>
      <c r="E70" s="30">
        <f t="shared" si="0"/>
        <v>117393</v>
      </c>
      <c r="F70" s="11">
        <v>33900</v>
      </c>
      <c r="G70" s="30"/>
      <c r="H70" s="11">
        <f t="shared" si="1"/>
        <v>151293</v>
      </c>
    </row>
    <row r="71" spans="1:8" s="28" customFormat="1" ht="24" x14ac:dyDescent="0.2">
      <c r="A71" s="12" t="s">
        <v>88</v>
      </c>
      <c r="B71" s="25" t="s">
        <v>19</v>
      </c>
      <c r="C71" s="30">
        <v>1034406</v>
      </c>
      <c r="D71" s="30">
        <v>0</v>
      </c>
      <c r="E71" s="30">
        <f t="shared" si="0"/>
        <v>1034406</v>
      </c>
      <c r="F71" s="11">
        <v>41864.730000000003</v>
      </c>
      <c r="G71" s="30"/>
      <c r="H71" s="11">
        <f t="shared" si="1"/>
        <v>1076270.73</v>
      </c>
    </row>
    <row r="72" spans="1:8" s="35" customFormat="1" ht="37.5" customHeight="1" x14ac:dyDescent="0.2">
      <c r="A72" s="59" t="s">
        <v>108</v>
      </c>
      <c r="B72" s="60"/>
      <c r="C72" s="34"/>
      <c r="D72" s="34"/>
      <c r="E72" s="42"/>
      <c r="F72" s="33"/>
      <c r="G72" s="34"/>
      <c r="H72" s="33"/>
    </row>
    <row r="73" spans="1:8" s="28" customFormat="1" ht="24" x14ac:dyDescent="0.2">
      <c r="A73" s="12" t="s">
        <v>89</v>
      </c>
      <c r="B73" s="25" t="s">
        <v>83</v>
      </c>
      <c r="C73" s="30">
        <v>21088</v>
      </c>
      <c r="D73" s="30">
        <v>0</v>
      </c>
      <c r="E73" s="30">
        <f t="shared" si="0"/>
        <v>21088</v>
      </c>
      <c r="F73" s="11"/>
      <c r="G73" s="30">
        <v>8952.69</v>
      </c>
      <c r="H73" s="11">
        <f t="shared" si="1"/>
        <v>12135.31</v>
      </c>
    </row>
    <row r="74" spans="1:8" s="28" customFormat="1" ht="24" x14ac:dyDescent="0.2">
      <c r="A74" s="12" t="s">
        <v>90</v>
      </c>
      <c r="B74" s="25" t="s">
        <v>31</v>
      </c>
      <c r="C74" s="30">
        <v>0</v>
      </c>
      <c r="D74" s="30">
        <v>0</v>
      </c>
      <c r="E74" s="30">
        <f t="shared" si="0"/>
        <v>0</v>
      </c>
      <c r="F74" s="11">
        <v>7313.33</v>
      </c>
      <c r="G74" s="30"/>
      <c r="H74" s="11">
        <f t="shared" si="1"/>
        <v>7313.33</v>
      </c>
    </row>
    <row r="75" spans="1:8" s="28" customFormat="1" x14ac:dyDescent="0.2">
      <c r="A75" s="12" t="s">
        <v>91</v>
      </c>
      <c r="B75" s="25" t="s">
        <v>23</v>
      </c>
      <c r="C75" s="30">
        <v>6528</v>
      </c>
      <c r="D75" s="30">
        <v>0</v>
      </c>
      <c r="E75" s="30">
        <f t="shared" si="0"/>
        <v>6528</v>
      </c>
      <c r="F75" s="11">
        <v>2338.33</v>
      </c>
      <c r="G75" s="30"/>
      <c r="H75" s="11">
        <f t="shared" si="1"/>
        <v>8866.33</v>
      </c>
    </row>
    <row r="76" spans="1:8" s="28" customFormat="1" ht="24" x14ac:dyDescent="0.2">
      <c r="A76" s="12" t="s">
        <v>92</v>
      </c>
      <c r="B76" s="25" t="s">
        <v>57</v>
      </c>
      <c r="C76" s="30">
        <v>12238</v>
      </c>
      <c r="D76" s="30">
        <v>0</v>
      </c>
      <c r="E76" s="30">
        <f t="shared" si="0"/>
        <v>12238</v>
      </c>
      <c r="F76" s="11">
        <v>86.8</v>
      </c>
      <c r="G76" s="30"/>
      <c r="H76" s="11">
        <f t="shared" si="1"/>
        <v>12324.8</v>
      </c>
    </row>
    <row r="77" spans="1:8" s="28" customFormat="1" ht="24" x14ac:dyDescent="0.2">
      <c r="A77" s="12" t="s">
        <v>93</v>
      </c>
      <c r="B77" s="25" t="s">
        <v>26</v>
      </c>
      <c r="C77" s="30">
        <v>29950</v>
      </c>
      <c r="D77" s="30">
        <v>0</v>
      </c>
      <c r="E77" s="30">
        <f t="shared" si="0"/>
        <v>29950</v>
      </c>
      <c r="F77" s="11"/>
      <c r="G77" s="30">
        <v>821.67</v>
      </c>
      <c r="H77" s="11">
        <f t="shared" si="1"/>
        <v>29128.33</v>
      </c>
    </row>
    <row r="78" spans="1:8" s="28" customFormat="1" ht="24" x14ac:dyDescent="0.2">
      <c r="A78" s="12" t="s">
        <v>94</v>
      </c>
      <c r="B78" s="25" t="s">
        <v>61</v>
      </c>
      <c r="C78" s="43">
        <v>74676</v>
      </c>
      <c r="D78" s="43">
        <v>0</v>
      </c>
      <c r="E78" s="43">
        <f t="shared" si="0"/>
        <v>74676</v>
      </c>
      <c r="F78" s="44"/>
      <c r="G78" s="30">
        <v>1554.17</v>
      </c>
      <c r="H78" s="11">
        <f t="shared" si="1"/>
        <v>73121.83</v>
      </c>
    </row>
    <row r="79" spans="1:8" s="5" customFormat="1" ht="12" customHeight="1" x14ac:dyDescent="0.2">
      <c r="A79" s="13"/>
      <c r="B79" s="14" t="s">
        <v>1</v>
      </c>
      <c r="C79" s="29">
        <f t="shared" ref="C79:E79" si="2">SUM(C4:C78)</f>
        <v>4781857</v>
      </c>
      <c r="D79" s="29">
        <f t="shared" si="2"/>
        <v>0</v>
      </c>
      <c r="E79" s="29">
        <f t="shared" si="2"/>
        <v>4781857</v>
      </c>
      <c r="F79" s="29">
        <f>SUM(F4:F78)</f>
        <v>542373.69999999984</v>
      </c>
      <c r="G79" s="29">
        <f>SUM(G4:G78)</f>
        <v>542373.69999999995</v>
      </c>
      <c r="H79" s="29">
        <f>SUM(H4:H78)</f>
        <v>4781857</v>
      </c>
    </row>
    <row r="80" spans="1:8" hidden="1" x14ac:dyDescent="0.2">
      <c r="A80" s="15"/>
      <c r="B80" s="16"/>
      <c r="C80" s="17"/>
      <c r="D80" s="17"/>
      <c r="E80" s="17"/>
      <c r="F80" s="17"/>
      <c r="G80" s="17"/>
      <c r="H80" s="17"/>
    </row>
    <row r="81" spans="1:8" x14ac:dyDescent="0.2">
      <c r="A81" s="18"/>
      <c r="B81" s="19"/>
      <c r="C81" s="20"/>
      <c r="D81" s="20"/>
      <c r="E81" s="20"/>
      <c r="F81" s="20"/>
      <c r="G81" s="20"/>
      <c r="H81" s="20"/>
    </row>
    <row r="82" spans="1:8" s="31" customFormat="1" ht="12.75" customHeight="1" x14ac:dyDescent="0.2">
      <c r="A82" s="55" t="s">
        <v>14</v>
      </c>
      <c r="B82" s="51" t="s">
        <v>5</v>
      </c>
      <c r="C82" s="53" t="s">
        <v>10</v>
      </c>
      <c r="D82" s="53" t="s">
        <v>9</v>
      </c>
      <c r="E82" s="53" t="s">
        <v>16</v>
      </c>
      <c r="F82" s="45" t="s">
        <v>0</v>
      </c>
      <c r="G82" s="46"/>
      <c r="H82" s="53" t="s">
        <v>15</v>
      </c>
    </row>
    <row r="83" spans="1:8" s="31" customFormat="1" ht="24" x14ac:dyDescent="0.2">
      <c r="A83" s="56"/>
      <c r="B83" s="52"/>
      <c r="C83" s="54"/>
      <c r="D83" s="54"/>
      <c r="E83" s="54"/>
      <c r="F83" s="4" t="s">
        <v>2</v>
      </c>
      <c r="G83" s="4" t="s">
        <v>3</v>
      </c>
      <c r="H83" s="54"/>
    </row>
    <row r="84" spans="1:8" x14ac:dyDescent="0.2">
      <c r="A84" s="21"/>
      <c r="B84" s="22"/>
      <c r="C84" s="23"/>
      <c r="D84" s="23"/>
      <c r="E84" s="23"/>
      <c r="F84" s="23"/>
      <c r="G84" s="23"/>
      <c r="H84" s="11">
        <f t="shared" ref="H84:H86" si="3">E84+F84-G84</f>
        <v>0</v>
      </c>
    </row>
    <row r="85" spans="1:8" x14ac:dyDescent="0.2">
      <c r="A85" s="6"/>
      <c r="B85" s="19"/>
      <c r="C85" s="7"/>
      <c r="D85" s="7"/>
      <c r="E85" s="7"/>
      <c r="F85" s="7"/>
      <c r="G85" s="7"/>
      <c r="H85" s="11">
        <f t="shared" si="3"/>
        <v>0</v>
      </c>
    </row>
    <row r="86" spans="1:8" x14ac:dyDescent="0.2">
      <c r="A86" s="24"/>
      <c r="B86" s="25"/>
      <c r="C86" s="7"/>
      <c r="D86" s="7"/>
      <c r="E86" s="7"/>
      <c r="F86" s="7"/>
      <c r="G86" s="7"/>
      <c r="H86" s="11">
        <f t="shared" si="3"/>
        <v>0</v>
      </c>
    </row>
    <row r="87" spans="1:8" x14ac:dyDescent="0.2">
      <c r="A87" s="13"/>
      <c r="B87" s="26"/>
      <c r="C87" s="27">
        <f t="shared" ref="C87:G87" si="4">SUM(C85:C86)</f>
        <v>0</v>
      </c>
      <c r="D87" s="27">
        <f t="shared" si="4"/>
        <v>0</v>
      </c>
      <c r="E87" s="27">
        <f t="shared" si="4"/>
        <v>0</v>
      </c>
      <c r="F87" s="27">
        <f>SUM(F84:F86)</f>
        <v>0</v>
      </c>
      <c r="G87" s="27">
        <f t="shared" si="4"/>
        <v>0</v>
      </c>
      <c r="H87" s="27">
        <f>SUM(H84:H86)</f>
        <v>0</v>
      </c>
    </row>
    <row r="88" spans="1:8" x14ac:dyDescent="0.2">
      <c r="A88" s="8"/>
      <c r="B88" s="9"/>
      <c r="C88" s="10"/>
      <c r="D88" s="10"/>
      <c r="E88" s="10"/>
      <c r="F88" s="10"/>
      <c r="G88" s="10"/>
      <c r="H88" s="10"/>
    </row>
    <row r="89" spans="1:8" x14ac:dyDescent="0.2">
      <c r="A89" s="47" t="s">
        <v>6</v>
      </c>
      <c r="B89" s="47"/>
      <c r="C89" s="47"/>
      <c r="D89" s="47"/>
      <c r="E89" s="47"/>
      <c r="F89" s="47"/>
      <c r="G89" s="47"/>
      <c r="H89" s="47"/>
    </row>
    <row r="90" spans="1:8" ht="80.25" customHeight="1" x14ac:dyDescent="0.2">
      <c r="A90" s="48" t="s">
        <v>95</v>
      </c>
      <c r="B90" s="49"/>
      <c r="C90" s="49"/>
      <c r="D90" s="49"/>
      <c r="E90" s="49"/>
      <c r="F90" s="49"/>
      <c r="G90" s="49"/>
      <c r="H90" s="50"/>
    </row>
  </sheetData>
  <mergeCells count="29">
    <mergeCell ref="A57:B57"/>
    <mergeCell ref="A64:B64"/>
    <mergeCell ref="A72:B72"/>
    <mergeCell ref="A29:B29"/>
    <mergeCell ref="A36:B36"/>
    <mergeCell ref="A38:B38"/>
    <mergeCell ref="A44:B44"/>
    <mergeCell ref="A52:B52"/>
    <mergeCell ref="A3:B3"/>
    <mergeCell ref="A5:B5"/>
    <mergeCell ref="A12:B12"/>
    <mergeCell ref="A17:B17"/>
    <mergeCell ref="A23:B23"/>
    <mergeCell ref="F1:G1"/>
    <mergeCell ref="F82:G82"/>
    <mergeCell ref="A89:H89"/>
    <mergeCell ref="A90:H90"/>
    <mergeCell ref="B1:B2"/>
    <mergeCell ref="B82:B83"/>
    <mergeCell ref="E82:E83"/>
    <mergeCell ref="D82:D83"/>
    <mergeCell ref="C82:C83"/>
    <mergeCell ref="C1:C2"/>
    <mergeCell ref="D1:D2"/>
    <mergeCell ref="E1:E2"/>
    <mergeCell ref="H1:H2"/>
    <mergeCell ref="A1:A2"/>
    <mergeCell ref="A82:A83"/>
    <mergeCell ref="H82:H83"/>
  </mergeCells>
  <phoneticPr fontId="0" type="noConversion"/>
  <pageMargins left="0.23622047244094491" right="0" top="0.23622047244094491" bottom="0.55118110236220474" header="0" footer="0"/>
  <pageSetup paperSize="9" scale="80" orientation="portrait" horizontalDpi="300" verticalDpi="300" r:id="rId1"/>
  <headerFooter alignWithMargins="0"/>
  <rowBreaks count="2" manualBreakCount="2">
    <brk id="37" max="7" man="1"/>
    <brk id="8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" sqref="B1"/>
    </sheetView>
  </sheetViews>
  <sheetFormatPr baseColWidth="10" defaultRowHeight="12.75" x14ac:dyDescent="0.2"/>
  <sheetData>
    <row r="1" spans="1:2" x14ac:dyDescent="0.2">
      <c r="A1" t="s">
        <v>109</v>
      </c>
      <c r="B1" t="s">
        <v>130</v>
      </c>
    </row>
    <row r="2" spans="1:2" x14ac:dyDescent="0.2">
      <c r="A2" t="s">
        <v>110</v>
      </c>
      <c r="B2" t="s">
        <v>129</v>
      </c>
    </row>
    <row r="3" spans="1:2" x14ac:dyDescent="0.2">
      <c r="A3" t="s">
        <v>111</v>
      </c>
      <c r="B3" t="s">
        <v>112</v>
      </c>
    </row>
    <row r="4" spans="1:2" x14ac:dyDescent="0.2">
      <c r="A4" t="s">
        <v>113</v>
      </c>
      <c r="B4" t="s">
        <v>114</v>
      </c>
    </row>
    <row r="5" spans="1:2" x14ac:dyDescent="0.2">
      <c r="A5" t="s">
        <v>115</v>
      </c>
      <c r="B5" t="s">
        <v>112</v>
      </c>
    </row>
    <row r="6" spans="1:2" x14ac:dyDescent="0.2">
      <c r="A6" t="s">
        <v>116</v>
      </c>
      <c r="B6" t="s">
        <v>117</v>
      </c>
    </row>
    <row r="7" spans="1:2" x14ac:dyDescent="0.2">
      <c r="A7" t="s">
        <v>118</v>
      </c>
      <c r="B7" t="s">
        <v>117</v>
      </c>
    </row>
    <row r="8" spans="1:2" x14ac:dyDescent="0.2">
      <c r="A8" t="s">
        <v>119</v>
      </c>
      <c r="B8" t="s">
        <v>120</v>
      </c>
    </row>
    <row r="9" spans="1:2" x14ac:dyDescent="0.2">
      <c r="A9" t="s">
        <v>121</v>
      </c>
      <c r="B9" t="s">
        <v>122</v>
      </c>
    </row>
    <row r="10" spans="1:2" x14ac:dyDescent="0.2">
      <c r="A10" t="s">
        <v>123</v>
      </c>
      <c r="B10" t="s">
        <v>124</v>
      </c>
    </row>
    <row r="11" spans="1:2" x14ac:dyDescent="0.2">
      <c r="A11" t="s">
        <v>125</v>
      </c>
      <c r="B11" t="s">
        <v>126</v>
      </c>
    </row>
    <row r="12" spans="1:2" x14ac:dyDescent="0.2">
      <c r="A12" t="s">
        <v>127</v>
      </c>
      <c r="B12" t="s">
        <v>128</v>
      </c>
    </row>
  </sheetData>
  <dataValidations count="1">
    <dataValidation type="list" sqref="B11" xr:uid="{7BFBE7D1-6F86-4293-ACE6-7542C2E55697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METADATOS</vt:lpstr>
      <vt:lpstr>DATOS!Área_de_impresión</vt:lpstr>
      <vt:lpstr>DATOS!Títulos_a_imprimir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2026-02-10T11:56:32Z</cp:lastPrinted>
  <dcterms:created xsi:type="dcterms:W3CDTF">2001-02-01T09:10:38Z</dcterms:created>
  <dcterms:modified xsi:type="dcterms:W3CDTF">2026-04-15T15:19:16Z</dcterms:modified>
</cp:coreProperties>
</file>