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K50" i="4"/>
  <c r="J50"/>
  <c r="I50"/>
  <c r="H50"/>
  <c r="G50"/>
  <c r="F50"/>
  <c r="K37"/>
  <c r="J37"/>
  <c r="I37"/>
  <c r="H37"/>
  <c r="G37"/>
  <c r="F37"/>
  <c r="K22"/>
  <c r="J22"/>
  <c r="I22"/>
  <c r="H22"/>
  <c r="G22"/>
  <c r="F22"/>
  <c r="H34"/>
  <c r="K34" s="1"/>
  <c r="H32"/>
  <c r="K32" s="1"/>
  <c r="H30"/>
  <c r="K30" s="1"/>
  <c r="H27"/>
  <c r="K27" s="1"/>
  <c r="H25"/>
  <c r="K25" s="1"/>
  <c r="H19"/>
  <c r="K19" s="1"/>
  <c r="H17"/>
  <c r="K17" s="1"/>
  <c r="H12"/>
  <c r="K12" s="1"/>
  <c r="H14"/>
  <c r="K14" s="1"/>
  <c r="K61" l="1"/>
  <c r="J61"/>
  <c r="I61"/>
  <c r="G61"/>
  <c r="F61"/>
  <c r="H61" l="1"/>
</calcChain>
</file>

<file path=xl/sharedStrings.xml><?xml version="1.0" encoding="utf-8"?>
<sst xmlns="http://schemas.openxmlformats.org/spreadsheetml/2006/main" count="66" uniqueCount="43">
  <si>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</si>
  <si>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</si>
  <si>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</si>
  <si>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</si>
  <si>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</si>
  <si>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</si>
  <si>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</si>
  <si>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</si>
  <si>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</si>
  <si>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</si>
  <si>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</si>
  <si>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</si>
  <si>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</si>
  <si>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</si>
  <si>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</si>
  <si>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</si>
  <si>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</si>
  <si>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</si>
  <si>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</si>
  <si>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</si>
  <si>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</si>
  <si>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</si>
  <si>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</si>
  <si>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</si>
  <si>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</si>
  <si>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</si>
  <si>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</si>
  <si>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</si>
  <si>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</si>
  <si>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</si>
  <si>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</si>
  <si>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023/16/TC/13</t>
  </si>
  <si>
    <t>SEGURIDAD SOCIAL</t>
  </si>
  <si>
    <t>MAQUINARIA, INSTALACIONES Y UTILLAJE</t>
  </si>
  <si>
    <t>2016-4-INVFI-1</t>
  </si>
  <si>
    <t>TRANSFERENCIAS CORRIENTES A INSTUC. SIN FINES DE LUCRO</t>
  </si>
  <si>
    <t>TOTALES ÁREA DE GASTO 1</t>
  </si>
  <si>
    <t>REPARACIONES, MANTEN. Y CONSERV. VÍAS PÚBLICAS</t>
  </si>
  <si>
    <t>INVERSIÓN EN REPOSICIÓN INFRAEST.Y BIENES USO GENERAL</t>
  </si>
  <si>
    <t>2016-4-INVIB-1</t>
  </si>
  <si>
    <t>ESTUDIOS Y TRABAJOS TÉCNICOS</t>
  </si>
  <si>
    <t>TOTALES ÁREA DE GASTO 3</t>
  </si>
  <si>
    <t>2016-4-INVAG-2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</si>
</sst>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7" fillId="2" borderId="0" xfId="0" applyFont="1" applyFill="1"/>
    <xf numFmtId="4" fontId="7" fillId="2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7"/>
      <c r="N3" s="67"/>
      <c r="O3" s="67"/>
    </row>
    <row r="4" spans="2:15" ht="19.5" customHeight="1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81" t="s">
        <v>26</v>
      </c>
      <c r="D8" s="81"/>
      <c r="E8" s="82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4" t="s">
        <v>1</v>
      </c>
      <c r="N8" s="75"/>
      <c r="O8" s="77" t="s">
        <v>24</v>
      </c>
    </row>
    <row r="9" spans="2:15" s="14" customFormat="1">
      <c r="B9" s="15" t="s">
        <v>8</v>
      </c>
      <c r="C9" s="83"/>
      <c r="D9" s="83"/>
      <c r="E9" s="84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8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55">
        <v>4334216000</v>
      </c>
      <c r="C12" s="2" t="s">
        <v>32</v>
      </c>
      <c r="F12" s="56">
        <v>254358</v>
      </c>
      <c r="G12" s="56"/>
      <c r="H12" s="56">
        <f>F12+G12</f>
        <v>254358</v>
      </c>
      <c r="I12" s="56"/>
      <c r="J12" s="56">
        <v>1700</v>
      </c>
      <c r="K12" s="56">
        <f>H12+I12-J12</f>
        <v>252658</v>
      </c>
      <c r="L12" s="57" t="s">
        <v>25</v>
      </c>
      <c r="M12" s="56"/>
      <c r="N12" s="58"/>
      <c r="O12" s="59">
        <v>1</v>
      </c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5338062300</v>
      </c>
      <c r="C14" s="2" t="s">
        <v>33</v>
      </c>
      <c r="D14" s="2"/>
      <c r="E14" s="2"/>
      <c r="F14" s="56">
        <v>0</v>
      </c>
      <c r="G14" s="56"/>
      <c r="H14" s="56">
        <f>F14+G14</f>
        <v>0</v>
      </c>
      <c r="I14" s="56">
        <v>1700</v>
      </c>
      <c r="J14" s="56"/>
      <c r="K14" s="56">
        <f>H14+I14-J14</f>
        <v>1700</v>
      </c>
      <c r="L14" s="57" t="s">
        <v>25</v>
      </c>
      <c r="M14" s="56"/>
      <c r="N14" s="58"/>
      <c r="O14" s="59">
        <v>1</v>
      </c>
    </row>
    <row r="15" spans="2:15" s="29" customFormat="1" ht="13.5">
      <c r="B15" s="55" t="s">
        <v>34</v>
      </c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>
        <v>5338048004</v>
      </c>
      <c r="C17" s="2" t="s">
        <v>35</v>
      </c>
      <c r="D17" s="2"/>
      <c r="E17" s="2"/>
      <c r="F17" s="56">
        <v>1929</v>
      </c>
      <c r="G17" s="56"/>
      <c r="H17" s="56">
        <f>F17+G17</f>
        <v>1929</v>
      </c>
      <c r="I17" s="56"/>
      <c r="J17" s="56">
        <v>1929</v>
      </c>
      <c r="K17" s="56">
        <f>H17+I17-J17</f>
        <v>0</v>
      </c>
      <c r="L17" s="57" t="s">
        <v>25</v>
      </c>
      <c r="M17" s="56"/>
      <c r="N17" s="58"/>
      <c r="O17" s="59">
        <v>2</v>
      </c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5338062300</v>
      </c>
      <c r="C19" s="2" t="s">
        <v>33</v>
      </c>
      <c r="D19" s="2"/>
      <c r="E19" s="2"/>
      <c r="F19" s="56">
        <v>0</v>
      </c>
      <c r="G19" s="56">
        <v>1700</v>
      </c>
      <c r="H19" s="56">
        <f>F19+G19</f>
        <v>1700</v>
      </c>
      <c r="I19" s="56">
        <v>1929</v>
      </c>
      <c r="J19" s="56"/>
      <c r="K19" s="56">
        <f>H19+I19-J19</f>
        <v>3629</v>
      </c>
      <c r="L19" s="57" t="s">
        <v>25</v>
      </c>
      <c r="M19" s="56"/>
      <c r="N19" s="58"/>
      <c r="O19" s="59">
        <v>2</v>
      </c>
    </row>
    <row r="20" spans="2:15" s="29" customFormat="1" ht="13.5">
      <c r="B20" s="55" t="s">
        <v>34</v>
      </c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64"/>
      <c r="C22" s="64" t="s">
        <v>41</v>
      </c>
      <c r="D22" s="65"/>
      <c r="E22" s="65"/>
      <c r="F22" s="66">
        <f>SUM(F12:F21)</f>
        <v>256287</v>
      </c>
      <c r="G22" s="66">
        <f t="shared" ref="G22:K22" si="0">SUM(G12:G21)</f>
        <v>1700</v>
      </c>
      <c r="H22" s="66">
        <f t="shared" si="0"/>
        <v>257987</v>
      </c>
      <c r="I22" s="66">
        <f t="shared" si="0"/>
        <v>3629</v>
      </c>
      <c r="J22" s="66">
        <f t="shared" si="0"/>
        <v>3629</v>
      </c>
      <c r="K22" s="66">
        <f t="shared" si="0"/>
        <v>257987</v>
      </c>
      <c r="L22" s="57"/>
      <c r="M22" s="56"/>
      <c r="N22" s="58"/>
      <c r="O22" s="59"/>
    </row>
    <row r="23" spans="2:15" s="29" customFormat="1" ht="13.5">
      <c r="B23" s="61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>
        <v>2153221000</v>
      </c>
      <c r="C25" s="2" t="s">
        <v>37</v>
      </c>
      <c r="D25" s="2"/>
      <c r="E25" s="2"/>
      <c r="F25" s="56">
        <v>2601500</v>
      </c>
      <c r="G25" s="56"/>
      <c r="H25" s="56">
        <f>F25+G25</f>
        <v>2601500</v>
      </c>
      <c r="I25" s="56"/>
      <c r="J25" s="56">
        <v>60500</v>
      </c>
      <c r="K25" s="56">
        <f>H25+I25-J25</f>
        <v>2541000</v>
      </c>
      <c r="L25" s="57" t="s">
        <v>25</v>
      </c>
      <c r="M25" s="56"/>
      <c r="N25" s="58"/>
      <c r="O25" s="59">
        <v>3</v>
      </c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>
        <v>2153261900</v>
      </c>
      <c r="C27" s="2" t="s">
        <v>38</v>
      </c>
      <c r="D27" s="2"/>
      <c r="E27" s="2"/>
      <c r="F27" s="56">
        <v>0</v>
      </c>
      <c r="G27" s="56">
        <v>814224.78</v>
      </c>
      <c r="H27" s="56">
        <f>F27+G27</f>
        <v>814224.78</v>
      </c>
      <c r="I27" s="56">
        <v>60500</v>
      </c>
      <c r="J27" s="56"/>
      <c r="K27" s="56">
        <f>H27+I27-J27</f>
        <v>874724.78</v>
      </c>
      <c r="L27" s="57" t="s">
        <v>25</v>
      </c>
      <c r="M27" s="56"/>
      <c r="N27" s="58"/>
      <c r="O27" s="59">
        <v>3</v>
      </c>
    </row>
    <row r="28" spans="2:15" s="29" customFormat="1" ht="13.5">
      <c r="B28" s="55" t="s">
        <v>39</v>
      </c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>
        <v>2165022706</v>
      </c>
      <c r="C30" s="2" t="s">
        <v>40</v>
      </c>
      <c r="D30" s="2"/>
      <c r="E30" s="2"/>
      <c r="F30" s="56">
        <v>30000</v>
      </c>
      <c r="G30" s="56"/>
      <c r="H30" s="56">
        <f>F30+G30</f>
        <v>30000</v>
      </c>
      <c r="I30" s="56"/>
      <c r="J30" s="56">
        <v>30000</v>
      </c>
      <c r="K30" s="56">
        <f>H30+I30-J30</f>
        <v>0</v>
      </c>
      <c r="L30" s="57" t="s">
        <v>25</v>
      </c>
      <c r="M30" s="56"/>
      <c r="N30" s="58"/>
      <c r="O30" s="59">
        <v>4</v>
      </c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>
        <v>2153221000</v>
      </c>
      <c r="C32" s="2" t="s">
        <v>37</v>
      </c>
      <c r="D32" s="2"/>
      <c r="E32" s="2"/>
      <c r="F32" s="56">
        <v>2601500</v>
      </c>
      <c r="G32" s="56">
        <v>-60500</v>
      </c>
      <c r="H32" s="56">
        <f>F32+G32</f>
        <v>2541000</v>
      </c>
      <c r="I32" s="56"/>
      <c r="J32" s="56">
        <v>7000</v>
      </c>
      <c r="K32" s="56">
        <f>H32+I32-J32</f>
        <v>2534000</v>
      </c>
      <c r="L32" s="57" t="s">
        <v>25</v>
      </c>
      <c r="M32" s="56"/>
      <c r="N32" s="58"/>
      <c r="O32" s="59">
        <v>4</v>
      </c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>
        <v>2160061900</v>
      </c>
      <c r="C34" s="2" t="s">
        <v>38</v>
      </c>
      <c r="D34" s="2"/>
      <c r="E34" s="2"/>
      <c r="F34" s="56">
        <v>0</v>
      </c>
      <c r="G34" s="56">
        <v>550000</v>
      </c>
      <c r="H34" s="56">
        <f>F34+G34</f>
        <v>550000</v>
      </c>
      <c r="I34" s="56">
        <v>37000</v>
      </c>
      <c r="J34" s="56"/>
      <c r="K34" s="56">
        <f>H34+I34-J34</f>
        <v>587000</v>
      </c>
      <c r="L34" s="57" t="s">
        <v>25</v>
      </c>
      <c r="M34" s="56"/>
      <c r="N34" s="58"/>
      <c r="O34" s="59">
        <v>4</v>
      </c>
    </row>
    <row r="35" spans="2:15" s="29" customFormat="1" ht="13.5">
      <c r="B35" s="55" t="s">
        <v>42</v>
      </c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64"/>
      <c r="C37" s="64" t="s">
        <v>36</v>
      </c>
      <c r="D37" s="65"/>
      <c r="E37" s="65"/>
      <c r="F37" s="66">
        <f>SUM(F25:F35)</f>
        <v>5233000</v>
      </c>
      <c r="G37" s="66">
        <f t="shared" ref="G37:K37" si="1">SUM(G25:G35)</f>
        <v>1303724.78</v>
      </c>
      <c r="H37" s="66">
        <f t="shared" si="1"/>
        <v>6536724.7800000003</v>
      </c>
      <c r="I37" s="66">
        <f t="shared" si="1"/>
        <v>97500</v>
      </c>
      <c r="J37" s="66">
        <f t="shared" si="1"/>
        <v>97500</v>
      </c>
      <c r="K37" s="66">
        <f t="shared" si="1"/>
        <v>6536724.7800000003</v>
      </c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5" t="s">
        <v>18</v>
      </c>
      <c r="D50" s="85"/>
      <c r="E50" s="86"/>
      <c r="F50" s="60">
        <f>SUM(F11:F49)-F22-F37</f>
        <v>5489287</v>
      </c>
      <c r="G50" s="60">
        <f t="shared" ref="G50:K50" si="2">SUM(G11:G49)-G22-G37</f>
        <v>1305424.78</v>
      </c>
      <c r="H50" s="60">
        <f t="shared" si="2"/>
        <v>6794711.7800000003</v>
      </c>
      <c r="I50" s="60">
        <f t="shared" si="2"/>
        <v>101129</v>
      </c>
      <c r="J50" s="60">
        <f t="shared" si="2"/>
        <v>101129</v>
      </c>
      <c r="K50" s="60">
        <f t="shared" si="2"/>
        <v>6794711.7800000003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1" t="s">
        <v>27</v>
      </c>
      <c r="D53" s="81"/>
      <c r="E53" s="82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9" t="s">
        <v>20</v>
      </c>
    </row>
    <row r="54" spans="2:15" s="14" customFormat="1">
      <c r="B54" s="15" t="s">
        <v>8</v>
      </c>
      <c r="C54" s="83"/>
      <c r="D54" s="83"/>
      <c r="E54" s="84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80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2"/>
      <c r="D56" s="62"/>
      <c r="E56" s="62"/>
      <c r="F56" s="30"/>
      <c r="G56" s="30"/>
      <c r="H56" s="30"/>
      <c r="I56" s="30"/>
      <c r="J56" s="30"/>
      <c r="K56" s="30"/>
      <c r="L56" s="48"/>
      <c r="M56" s="63"/>
    </row>
    <row r="57" spans="2:15" s="29" customFormat="1" ht="13.5">
      <c r="B57" s="49"/>
      <c r="C57" s="62"/>
      <c r="D57" s="62"/>
      <c r="E57" s="62"/>
      <c r="F57" s="30"/>
      <c r="G57" s="30"/>
      <c r="H57" s="30"/>
      <c r="I57" s="30"/>
      <c r="J57" s="30"/>
      <c r="K57" s="30"/>
      <c r="L57" s="48"/>
      <c r="M57" s="63"/>
    </row>
    <row r="58" spans="2:15" s="29" customFormat="1" ht="13.5">
      <c r="B58" s="49"/>
      <c r="C58" s="62"/>
      <c r="D58" s="62"/>
      <c r="E58" s="62"/>
      <c r="F58" s="30"/>
      <c r="G58" s="30"/>
      <c r="H58" s="30"/>
      <c r="I58" s="30"/>
      <c r="J58" s="30"/>
      <c r="K58" s="30"/>
      <c r="L58" s="48"/>
      <c r="M58" s="63"/>
    </row>
    <row r="59" spans="2:15" s="29" customFormat="1" ht="13.5">
      <c r="B59" s="49"/>
      <c r="C59" s="62"/>
      <c r="D59" s="62"/>
      <c r="E59" s="62"/>
      <c r="F59" s="30"/>
      <c r="G59" s="30"/>
      <c r="H59" s="30"/>
      <c r="I59" s="30"/>
      <c r="J59" s="30"/>
      <c r="K59" s="30"/>
      <c r="L59" s="48"/>
      <c r="M59" s="63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3">SUM(F60:F60)</f>
        <v>0</v>
      </c>
      <c r="G61" s="35">
        <f t="shared" si="3"/>
        <v>0</v>
      </c>
      <c r="H61" s="35">
        <f t="shared" si="3"/>
        <v>0</v>
      </c>
      <c r="I61" s="35">
        <f t="shared" si="3"/>
        <v>0</v>
      </c>
      <c r="J61" s="35">
        <f t="shared" si="3"/>
        <v>0</v>
      </c>
      <c r="K61" s="35">
        <f t="shared" si="3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8" t="s">
        <v>23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  <row r="64" spans="2:15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2016-10-03T12:01:04Z</cp:lastPrinted>
  <dcterms:created xsi:type="dcterms:W3CDTF">2001-02-01T09:10:38Z</dcterms:created>
  <dcterms:modified xsi:type="dcterms:W3CDTF">2017-01-11T12:00:13Z</dcterms:modified>
</cp:coreProperties>
</file>