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K14" i="4"/>
  <c r="H14"/>
  <c r="G61"/>
  <c r="I61"/>
  <c r="J61"/>
  <c r="F61"/>
  <c r="H56"/>
  <c r="K56" s="1"/>
  <c r="K61" s="1"/>
  <c r="H61" l="1"/>
  <c r="J50"/>
  <c r="I50"/>
  <c r="G50" l="1"/>
  <c r="F50"/>
  <c r="H50" l="1"/>
  <c r="K50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<sst xmlns="http://schemas.openxmlformats.org/spreadsheetml/2006/main" count="48" uniqueCount="36">
  <si>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</si>
  <si>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</si>
  <si>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</si>
  <si>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</si>
  <si>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</si>
  <si>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</si>
  <si>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</si>
  <si>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</si>
  <si>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</si>
  <si>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</si>
  <si>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</si>
  <si>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</si>
  <si>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</si>
  <si>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</si>
  <si>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</si>
  <si>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</si>
  <si>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</si>
  <si>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</si>
  <si>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</si>
  <si>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</si>
  <si>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</si>
  <si>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</si>
  <si>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</si>
  <si>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</si>
  <si>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</si>
  <si>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</si>
  <si>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</si>
  <si>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</si>
  <si>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</si>
  <si>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</si>
  <si>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</si>
  <si>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</si>
  <si>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A LARGO PLAZO</t>
  </si>
  <si>
    <t>A</t>
  </si>
  <si>
    <t>REINTEGRO DE PRÉSTAMOS A EMPLEADOS A LARGO PLAZO</t>
  </si>
  <si>
    <t>Nº DE EXPEDIENTE:  002/17/AM/01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</si>
</sst>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4" fillId="0" borderId="0" xfId="0" applyFont="1"/>
    <xf numFmtId="49" fontId="3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I57" sqref="I57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9"/>
      <c r="N3" s="69"/>
      <c r="O3" s="69"/>
    </row>
    <row r="4" spans="2:15" ht="19.5" customHeight="1"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35</v>
      </c>
    </row>
    <row r="7" spans="2:15">
      <c r="I7" s="9"/>
    </row>
    <row r="8" spans="2:15" s="14" customFormat="1">
      <c r="B8" s="10" t="s">
        <v>3</v>
      </c>
      <c r="C8" s="83" t="s">
        <v>25</v>
      </c>
      <c r="D8" s="83"/>
      <c r="E8" s="84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6" t="s">
        <v>1</v>
      </c>
      <c r="N8" s="77"/>
      <c r="O8" s="79" t="s">
        <v>24</v>
      </c>
    </row>
    <row r="9" spans="2:15" s="14" customFormat="1">
      <c r="B9" s="15" t="s">
        <v>8</v>
      </c>
      <c r="C9" s="85"/>
      <c r="D9" s="85"/>
      <c r="E9" s="86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80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30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62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3221083101</v>
      </c>
      <c r="C14" s="2" t="s">
        <v>31</v>
      </c>
      <c r="D14" s="2"/>
      <c r="E14" s="2"/>
      <c r="F14" s="56">
        <v>0</v>
      </c>
      <c r="G14" s="56"/>
      <c r="H14" s="56">
        <f>F14+G14</f>
        <v>0</v>
      </c>
      <c r="I14" s="56">
        <v>33000</v>
      </c>
      <c r="J14" s="56"/>
      <c r="K14" s="56">
        <f>H14+I14-J14</f>
        <v>33000</v>
      </c>
      <c r="L14" s="57" t="s">
        <v>33</v>
      </c>
      <c r="M14" s="56"/>
      <c r="N14" s="58"/>
      <c r="O14" s="59">
        <v>1</v>
      </c>
    </row>
    <row r="15" spans="2:15" s="29" customFormat="1" ht="13.5">
      <c r="B15" s="55"/>
      <c r="C15" s="2" t="s">
        <v>32</v>
      </c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/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55"/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55"/>
      <c r="C19" s="2"/>
      <c r="D19" s="2"/>
      <c r="E19" s="2"/>
      <c r="F19" s="56"/>
      <c r="G19" s="56"/>
      <c r="H19" s="56"/>
      <c r="I19" s="56"/>
      <c r="J19" s="56"/>
      <c r="K19" s="56"/>
      <c r="L19" s="57"/>
      <c r="M19" s="56"/>
      <c r="N19" s="58"/>
      <c r="O19" s="59"/>
    </row>
    <row r="20" spans="2:15" s="29" customFormat="1" ht="13.5">
      <c r="B20" s="55"/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5">
      <c r="B23" s="55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/>
      <c r="C24" s="65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7" t="s">
        <v>18</v>
      </c>
      <c r="D50" s="87"/>
      <c r="E50" s="88"/>
      <c r="F50" s="60">
        <f t="shared" ref="F50:K50" si="0">SUM(F11:F49)</f>
        <v>0</v>
      </c>
      <c r="G50" s="60">
        <f t="shared" si="0"/>
        <v>0</v>
      </c>
      <c r="H50" s="60">
        <f t="shared" si="0"/>
        <v>0</v>
      </c>
      <c r="I50" s="61">
        <f t="shared" si="0"/>
        <v>33000</v>
      </c>
      <c r="J50" s="61">
        <f t="shared" si="0"/>
        <v>0</v>
      </c>
      <c r="K50" s="60">
        <f t="shared" si="0"/>
        <v>33000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3" t="s">
        <v>26</v>
      </c>
      <c r="D53" s="83"/>
      <c r="E53" s="84"/>
      <c r="F53" s="11" t="s">
        <v>27</v>
      </c>
      <c r="G53" s="11" t="s">
        <v>5</v>
      </c>
      <c r="H53" s="11" t="s">
        <v>28</v>
      </c>
      <c r="I53" s="41" t="s">
        <v>7</v>
      </c>
      <c r="J53" s="41"/>
      <c r="K53" s="11" t="s">
        <v>27</v>
      </c>
      <c r="L53" s="13" t="s">
        <v>0</v>
      </c>
      <c r="M53" s="81" t="s">
        <v>20</v>
      </c>
    </row>
    <row r="54" spans="2:15" s="14" customFormat="1">
      <c r="B54" s="15" t="s">
        <v>8</v>
      </c>
      <c r="C54" s="85"/>
      <c r="D54" s="85"/>
      <c r="E54" s="86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29</v>
      </c>
      <c r="L54" s="17" t="s">
        <v>15</v>
      </c>
      <c r="M54" s="82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15">
        <v>83100</v>
      </c>
      <c r="C56" s="31" t="s">
        <v>34</v>
      </c>
      <c r="D56" s="31"/>
      <c r="E56" s="31"/>
      <c r="F56" s="56">
        <v>0</v>
      </c>
      <c r="G56" s="56"/>
      <c r="H56" s="56">
        <f>F56+G56</f>
        <v>0</v>
      </c>
      <c r="I56" s="56">
        <v>33000</v>
      </c>
      <c r="J56" s="56"/>
      <c r="K56" s="56">
        <f>H56+I56-J56</f>
        <v>33000</v>
      </c>
      <c r="L56" s="57" t="s">
        <v>33</v>
      </c>
      <c r="M56" s="68">
        <v>1</v>
      </c>
      <c r="N56" s="66"/>
      <c r="O56" s="67"/>
    </row>
    <row r="57" spans="2:15" s="29" customFormat="1" ht="13.5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5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5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>SUM(F56:F60)</f>
        <v>0</v>
      </c>
      <c r="G61" s="35">
        <f t="shared" ref="G61:K61" si="1">SUM(G56:G60)</f>
        <v>0</v>
      </c>
      <c r="H61" s="35">
        <f t="shared" si="1"/>
        <v>0</v>
      </c>
      <c r="I61" s="35">
        <f t="shared" si="1"/>
        <v>33000</v>
      </c>
      <c r="J61" s="35">
        <f t="shared" si="1"/>
        <v>0</v>
      </c>
      <c r="K61" s="35">
        <f t="shared" si="1"/>
        <v>33000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70" t="s">
        <v>23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2"/>
    </row>
    <row r="64" spans="2:15"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5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2017-04-20T07:43:25Z</dcterms:modified>
</cp:coreProperties>
</file>