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K30" i="4"/>
  <c r="H30"/>
  <c r="K29"/>
  <c r="H29"/>
  <c r="H24"/>
  <c r="K24" s="1"/>
  <c r="K23"/>
  <c r="H23"/>
  <c r="H22"/>
  <c r="K22" s="1"/>
  <c r="H21"/>
  <c r="K21" s="1"/>
  <c r="H20"/>
  <c r="K20" s="1"/>
  <c r="H19"/>
  <c r="K19" s="1"/>
  <c r="K18"/>
  <c r="H18"/>
  <c r="H17"/>
  <c r="K17" s="1"/>
  <c r="H16"/>
  <c r="K16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<sst xmlns="http://schemas.openxmlformats.org/spreadsheetml/2006/main" count="67" uniqueCount="46">
  <si>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</si>
  <si>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</si>
  <si>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</si>
  <si>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</si>
  <si>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</si>
  <si>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</si>
  <si>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</si>
  <si>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</si>
  <si>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</si>
  <si>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</si>
  <si>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</si>
  <si>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</si>
  <si>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</si>
  <si>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</si>
  <si>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</si>
  <si>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</si>
  <si>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</si>
  <si>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</si>
  <si>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</si>
  <si>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</si>
  <si>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</si>
  <si>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</si>
  <si>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</si>
  <si>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</si>
  <si>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</si>
  <si>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</si>
  <si>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</si>
  <si>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</si>
  <si>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</si>
  <si>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</si>
  <si>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</si>
  <si>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013/17/TC/10</t>
  </si>
  <si>
    <t>3230 FUNCIONAMIENTO DE CENTROS DOCENTES DE ENSEÑANZA INFANTIL Y</t>
  </si>
  <si>
    <t>PRIMARIA Y EDUCACIÓN ESPECIAL</t>
  </si>
  <si>
    <t>TRANSFERENCIAS CORRIENTES A INSTITUCIONES SIN FINES LUCRO</t>
  </si>
  <si>
    <t>CONVENIO MANTENIMIENTO COLEGIO ANTONIO MACHADO</t>
  </si>
  <si>
    <t>CONVENIO MANTENIMIENTO COLEGIO BENITO PEREZ GALDÓS</t>
  </si>
  <si>
    <t>CONVENIO MANTENIMIENTO COLEGIO EL TEJAR</t>
  </si>
  <si>
    <t>CONVENIO MANTENIMIENTO COLEGIO FEDERICO GARCIA LORCA</t>
  </si>
  <si>
    <t>CONVENIO MANTENIMIENTO COLEGIO FRANCISCO DE QUEVEDO</t>
  </si>
  <si>
    <t>CONVENIO MANTENIMIENTO COLEGIO ROSALÍA DE CASTRO</t>
  </si>
  <si>
    <t>CONVENIO MANTENIMIENTO COLEGIO SAN PÍO X</t>
  </si>
  <si>
    <t>CONVENIO MANTENIMIENTO COLEGIO SANTA CATALINA</t>
  </si>
  <si>
    <t>3410 PROMOCIÓN Y FOMENTO DEL DEPORTE</t>
  </si>
  <si>
    <t>OTRAS SUBVENCIONES A EMPRESAS PRIVADAS</t>
  </si>
  <si>
    <t>SUBVENCIONES NOMINA. CLUB FUTBOL RAYO MAJADAHONDA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</si>
</sst>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9" sqref="B9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 t="s">
        <v>33</v>
      </c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/>
      <c r="C15" s="2"/>
      <c r="D15" s="2"/>
      <c r="E15" s="2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29" customFormat="1" ht="13.5">
      <c r="B16" s="61">
        <v>4323048004</v>
      </c>
      <c r="C16" s="2" t="s">
        <v>34</v>
      </c>
      <c r="D16" s="2"/>
      <c r="E16" s="2"/>
      <c r="F16" s="62">
        <v>50000</v>
      </c>
      <c r="G16" s="62"/>
      <c r="H16" s="62">
        <f t="shared" ref="H16:H25" si="0">F16+G16</f>
        <v>50000</v>
      </c>
      <c r="I16" s="62"/>
      <c r="J16" s="62">
        <v>46000</v>
      </c>
      <c r="K16" s="62">
        <f t="shared" ref="K16:K25" si="1">H16+I16-J16</f>
        <v>4000</v>
      </c>
      <c r="L16" s="63" t="s">
        <v>25</v>
      </c>
      <c r="M16" s="62"/>
      <c r="N16" s="64"/>
      <c r="O16" s="65">
        <v>1</v>
      </c>
    </row>
    <row r="17" spans="2:15" s="29" customFormat="1" ht="13.5">
      <c r="B17" s="61">
        <v>4323048032</v>
      </c>
      <c r="C17" s="2" t="s">
        <v>35</v>
      </c>
      <c r="D17" s="2"/>
      <c r="E17" s="2"/>
      <c r="F17" s="62">
        <v>0</v>
      </c>
      <c r="G17" s="62"/>
      <c r="H17" s="62">
        <f t="shared" si="0"/>
        <v>0</v>
      </c>
      <c r="I17" s="62">
        <v>6000</v>
      </c>
      <c r="J17" s="62"/>
      <c r="K17" s="62">
        <f t="shared" si="1"/>
        <v>6000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>
        <v>4323048033</v>
      </c>
      <c r="C18" s="2" t="s">
        <v>36</v>
      </c>
      <c r="D18" s="2"/>
      <c r="E18" s="2"/>
      <c r="F18" s="62">
        <v>0</v>
      </c>
      <c r="G18" s="62"/>
      <c r="H18" s="62">
        <f t="shared" si="0"/>
        <v>0</v>
      </c>
      <c r="I18" s="62">
        <v>6000</v>
      </c>
      <c r="J18" s="62"/>
      <c r="K18" s="62">
        <f t="shared" si="1"/>
        <v>6000</v>
      </c>
      <c r="L18" s="63" t="s">
        <v>25</v>
      </c>
      <c r="M18" s="62"/>
      <c r="N18" s="64"/>
      <c r="O18" s="65">
        <v>1</v>
      </c>
    </row>
    <row r="19" spans="2:15" s="29" customFormat="1" ht="13.5">
      <c r="B19" s="61">
        <v>4323048034</v>
      </c>
      <c r="C19" s="2" t="s">
        <v>37</v>
      </c>
      <c r="D19" s="2"/>
      <c r="E19" s="2"/>
      <c r="F19" s="62">
        <v>0</v>
      </c>
      <c r="G19" s="62"/>
      <c r="H19" s="62">
        <f t="shared" si="0"/>
        <v>0</v>
      </c>
      <c r="I19" s="62">
        <v>6000</v>
      </c>
      <c r="J19" s="62"/>
      <c r="K19" s="62">
        <f t="shared" si="1"/>
        <v>6000</v>
      </c>
      <c r="L19" s="63" t="s">
        <v>25</v>
      </c>
      <c r="M19" s="62"/>
      <c r="N19" s="64"/>
      <c r="O19" s="65">
        <v>1</v>
      </c>
    </row>
    <row r="20" spans="2:15" s="29" customFormat="1" ht="13.5">
      <c r="B20" s="61">
        <v>4323048035</v>
      </c>
      <c r="C20" s="2" t="s">
        <v>38</v>
      </c>
      <c r="D20" s="2"/>
      <c r="E20" s="2"/>
      <c r="F20" s="62">
        <v>0</v>
      </c>
      <c r="G20" s="62"/>
      <c r="H20" s="62">
        <f t="shared" si="0"/>
        <v>0</v>
      </c>
      <c r="I20" s="62">
        <v>6000</v>
      </c>
      <c r="J20" s="62"/>
      <c r="K20" s="62">
        <f t="shared" si="1"/>
        <v>6000</v>
      </c>
      <c r="L20" s="63" t="s">
        <v>25</v>
      </c>
      <c r="M20" s="62"/>
      <c r="N20" s="64"/>
      <c r="O20" s="65">
        <v>1</v>
      </c>
    </row>
    <row r="21" spans="2:15" s="29" customFormat="1" ht="13.5">
      <c r="B21" s="61">
        <v>4323048036</v>
      </c>
      <c r="C21" s="2" t="s">
        <v>39</v>
      </c>
      <c r="D21" s="2"/>
      <c r="E21" s="2"/>
      <c r="F21" s="62">
        <v>0</v>
      </c>
      <c r="G21" s="62"/>
      <c r="H21" s="62">
        <f t="shared" si="0"/>
        <v>0</v>
      </c>
      <c r="I21" s="62">
        <v>5000</v>
      </c>
      <c r="J21" s="62"/>
      <c r="K21" s="62">
        <f t="shared" si="1"/>
        <v>5000</v>
      </c>
      <c r="L21" s="63" t="s">
        <v>25</v>
      </c>
      <c r="M21" s="62"/>
      <c r="N21" s="64"/>
      <c r="O21" s="65">
        <v>1</v>
      </c>
    </row>
    <row r="22" spans="2:15" s="29" customFormat="1" ht="13.5">
      <c r="B22" s="61">
        <v>4323048037</v>
      </c>
      <c r="C22" s="2" t="s">
        <v>40</v>
      </c>
      <c r="D22" s="2"/>
      <c r="E22" s="2"/>
      <c r="F22" s="62">
        <v>0</v>
      </c>
      <c r="G22" s="62"/>
      <c r="H22" s="62">
        <f t="shared" si="0"/>
        <v>0</v>
      </c>
      <c r="I22" s="62">
        <v>5000</v>
      </c>
      <c r="J22" s="62"/>
      <c r="K22" s="62">
        <f t="shared" si="1"/>
        <v>5000</v>
      </c>
      <c r="L22" s="63" t="s">
        <v>25</v>
      </c>
      <c r="M22" s="62"/>
      <c r="N22" s="64"/>
      <c r="O22" s="65">
        <v>1</v>
      </c>
    </row>
    <row r="23" spans="2:15" s="29" customFormat="1" ht="13.5">
      <c r="B23" s="61">
        <v>4323048038</v>
      </c>
      <c r="C23" s="2" t="s">
        <v>41</v>
      </c>
      <c r="D23" s="2"/>
      <c r="E23" s="2"/>
      <c r="F23" s="62">
        <v>0</v>
      </c>
      <c r="G23" s="62"/>
      <c r="H23" s="62">
        <f t="shared" si="0"/>
        <v>0</v>
      </c>
      <c r="I23" s="62">
        <v>6000</v>
      </c>
      <c r="J23" s="62"/>
      <c r="K23" s="62">
        <f t="shared" si="1"/>
        <v>6000</v>
      </c>
      <c r="L23" s="63" t="s">
        <v>25</v>
      </c>
      <c r="M23" s="62"/>
      <c r="N23" s="64"/>
      <c r="O23" s="65">
        <v>1</v>
      </c>
    </row>
    <row r="24" spans="2:15" s="29" customFormat="1" ht="13.5">
      <c r="B24" s="61">
        <v>4323048039</v>
      </c>
      <c r="C24" s="2" t="s">
        <v>42</v>
      </c>
      <c r="D24" s="2"/>
      <c r="E24" s="2"/>
      <c r="F24" s="62">
        <v>0</v>
      </c>
      <c r="G24" s="62"/>
      <c r="H24" s="62">
        <f t="shared" si="0"/>
        <v>0</v>
      </c>
      <c r="I24" s="62">
        <v>6000</v>
      </c>
      <c r="J24" s="62"/>
      <c r="K24" s="62">
        <f t="shared" si="1"/>
        <v>6000</v>
      </c>
      <c r="L24" s="63" t="s">
        <v>25</v>
      </c>
      <c r="M24" s="62"/>
      <c r="N24" s="64"/>
      <c r="O24" s="65">
        <v>1</v>
      </c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 t="s">
        <v>43</v>
      </c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>
        <v>6341047900</v>
      </c>
      <c r="C29" s="2" t="s">
        <v>44</v>
      </c>
      <c r="D29" s="2"/>
      <c r="E29" s="2"/>
      <c r="F29" s="62">
        <v>150000</v>
      </c>
      <c r="G29" s="62"/>
      <c r="H29" s="62">
        <f t="shared" ref="H29:H30" si="2">F29+G29</f>
        <v>150000</v>
      </c>
      <c r="I29" s="62"/>
      <c r="J29" s="62">
        <v>100000</v>
      </c>
      <c r="K29" s="62">
        <f t="shared" ref="K29:K30" si="3">H29+I29-J29</f>
        <v>50000</v>
      </c>
      <c r="L29" s="63" t="s">
        <v>25</v>
      </c>
      <c r="M29" s="62"/>
      <c r="N29" s="64"/>
      <c r="O29" s="65">
        <v>2</v>
      </c>
    </row>
    <row r="30" spans="2:15" s="29" customFormat="1" ht="13.5">
      <c r="B30" s="61">
        <v>6341047901</v>
      </c>
      <c r="C30" s="2" t="s">
        <v>45</v>
      </c>
      <c r="D30" s="2"/>
      <c r="E30" s="2"/>
      <c r="F30" s="62">
        <v>0</v>
      </c>
      <c r="G30" s="62"/>
      <c r="H30" s="62">
        <f t="shared" si="2"/>
        <v>0</v>
      </c>
      <c r="I30" s="62">
        <v>100000</v>
      </c>
      <c r="J30" s="62"/>
      <c r="K30" s="62">
        <f t="shared" si="3"/>
        <v>100000</v>
      </c>
      <c r="L30" s="63" t="s">
        <v>25</v>
      </c>
      <c r="M30" s="62"/>
      <c r="N30" s="64"/>
      <c r="O30" s="65">
        <v>2</v>
      </c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200000</v>
      </c>
      <c r="G45" s="68">
        <f t="shared" ref="G45:K45" si="4">SUM(G12:G44)</f>
        <v>0</v>
      </c>
      <c r="H45" s="68">
        <f t="shared" si="4"/>
        <v>200000</v>
      </c>
      <c r="I45" s="69">
        <f>SUM(I12:I44)</f>
        <v>146000</v>
      </c>
      <c r="J45" s="69">
        <f>SUM(J12:J44)</f>
        <v>146000</v>
      </c>
      <c r="K45" s="68">
        <f t="shared" si="4"/>
        <v>200000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5">SUM(G51:G56)</f>
        <v>0</v>
      </c>
      <c r="H57" s="35">
        <f t="shared" si="5"/>
        <v>0</v>
      </c>
      <c r="I57" s="35">
        <f t="shared" si="5"/>
        <v>0</v>
      </c>
      <c r="J57" s="35">
        <f t="shared" si="5"/>
        <v>0</v>
      </c>
      <c r="K57" s="35">
        <f t="shared" si="5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2017-03-06T11:29:48Z</cp:lastPrinted>
  <dcterms:created xsi:type="dcterms:W3CDTF">2001-02-01T09:10:38Z</dcterms:created>
  <dcterms:modified xsi:type="dcterms:W3CDTF">2017-03-30T07:03:45Z</dcterms:modified>
</cp:coreProperties>
</file>