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3" i="4"/>
  <c r="K13" s="1"/>
  <c r="H21"/>
  <c r="K21" s="1"/>
  <c r="H18"/>
  <c r="K18" s="1"/>
  <c r="H22"/>
  <c r="K22" s="1"/>
  <c r="H23"/>
  <c r="K23" s="1"/>
  <c r="H24"/>
  <c r="K24" s="1"/>
  <c r="H25"/>
  <c r="K25" s="1"/>
  <c r="H26"/>
  <c r="K26" s="1"/>
  <c r="H27"/>
  <c r="K27" s="1"/>
  <c r="H28"/>
  <c r="K28" s="1"/>
  <c r="H20"/>
  <c r="K20" s="1"/>
  <c r="H19"/>
  <c r="K19" s="1"/>
  <c r="F45" l="1"/>
  <c r="J45"/>
  <c r="I45"/>
  <c r="H17"/>
  <c r="K17" s="1"/>
  <c r="H16"/>
  <c r="K16" s="1"/>
  <c r="H15"/>
  <c r="K15" s="1"/>
  <c r="H14"/>
  <c r="K14" s="1"/>
  <c r="H12"/>
  <c r="K12" s="1"/>
  <c r="K45" l="1"/>
  <c r="G45"/>
  <c r="H45" l="1"/>
  <c r="K57"/>
  <c r="J57"/>
  <c r="I57"/>
  <c r="G57"/>
  <c r="F57"/>
  <c r="H57" l="1"/>
</calcChain>
</file>

<file path=xl/sharedStrings.xml><?xml version="1.0" encoding="utf-8"?>
<sst xmlns="http://schemas.openxmlformats.org/spreadsheetml/2006/main" count="92" uniqueCount="54">
  <si>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</si>
  <si>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</si>
  <si>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</si>
  <si>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</si>
  <si>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</si>
  <si>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</si>
  <si>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</si>
  <si>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</si>
  <si>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</si>
  <si>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</si>
  <si>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</si>
  <si>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</si>
  <si>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</si>
  <si>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</si>
  <si>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</si>
  <si>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</si>
  <si>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</si>
  <si>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</si>
  <si>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</si>
  <si>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</si>
  <si>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</si>
  <si>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</si>
  <si>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</si>
  <si>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</si>
  <si>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</si>
  <si>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</si>
  <si>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</si>
  <si>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</si>
  <si>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</si>
  <si>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</si>
  <si>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</si>
  <si>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RETRIBUCIONES BÁSICAS PERSONAL LABORAL FIJO</t>
  </si>
  <si>
    <t>HORAS EXTRAORDINARIAS PERSONAL LABORAL FIJO</t>
  </si>
  <si>
    <t>SEGURIDAD SOCIAL</t>
  </si>
  <si>
    <t>SUMINISTRO DE AGUA</t>
  </si>
  <si>
    <t>008.2311.160.00</t>
  </si>
  <si>
    <t>007.1630.130.00</t>
  </si>
  <si>
    <t>007.1710.130.00</t>
  </si>
  <si>
    <t>011.1341.130.03</t>
  </si>
  <si>
    <t>003.1350.130.00</t>
  </si>
  <si>
    <t>ATRASOS 2012 RETRIBUCIONES BÁSICAS PERSONAL LABORAL FIJO</t>
  </si>
  <si>
    <t>002.1600.130.00</t>
  </si>
  <si>
    <t>002.1600.130.01</t>
  </si>
  <si>
    <t>002.1650.130.00</t>
  </si>
  <si>
    <t>003.1320.160.00</t>
  </si>
  <si>
    <t>003.1330.160.00</t>
  </si>
  <si>
    <t>002.1500.160.00</t>
  </si>
  <si>
    <t>002.1511.160.00</t>
  </si>
  <si>
    <t>007.1630.160.00</t>
  </si>
  <si>
    <t>007.1710.160.00</t>
  </si>
  <si>
    <t>011.1341.227.17</t>
  </si>
  <si>
    <t>CONTRATACIÓN</t>
  </si>
  <si>
    <t>008.2310.221.01</t>
  </si>
  <si>
    <t>Nº DE EXPEDIENTE:  054/17/TC/40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</si>
</sst>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4" fontId="3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F20" sqref="F20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53</v>
      </c>
    </row>
    <row r="8" spans="2:15" ht="13.2">
      <c r="I8" s="9"/>
    </row>
    <row r="9" spans="2:15" s="14" customFormat="1">
      <c r="B9" s="10" t="s">
        <v>3</v>
      </c>
      <c r="C9" s="96" t="s">
        <v>25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>
        <v>7171022101</v>
      </c>
      <c r="C12" s="2" t="s">
        <v>34</v>
      </c>
      <c r="F12" s="62">
        <v>800000</v>
      </c>
      <c r="G12" s="62"/>
      <c r="H12" s="62">
        <f t="shared" ref="H12:H19" si="0">F12+G12</f>
        <v>800000</v>
      </c>
      <c r="I12" s="62">
        <v>164000</v>
      </c>
      <c r="J12" s="62"/>
      <c r="K12" s="62">
        <f t="shared" ref="K12:K19" si="1">H12+I12-J12</f>
        <v>964000</v>
      </c>
      <c r="L12" s="63" t="s">
        <v>30</v>
      </c>
      <c r="M12" s="62"/>
      <c r="N12" s="64"/>
      <c r="O12" s="65">
        <v>1</v>
      </c>
    </row>
    <row r="13" spans="2:15" ht="13.5" customHeight="1">
      <c r="B13" s="61" t="s">
        <v>52</v>
      </c>
      <c r="C13" s="2" t="s">
        <v>34</v>
      </c>
      <c r="F13" s="62">
        <v>3000</v>
      </c>
      <c r="G13" s="62"/>
      <c r="H13" s="62">
        <f t="shared" si="0"/>
        <v>3000</v>
      </c>
      <c r="I13" s="62">
        <v>730</v>
      </c>
      <c r="J13" s="62"/>
      <c r="K13" s="62">
        <f t="shared" si="1"/>
        <v>3730</v>
      </c>
      <c r="L13" s="63" t="s">
        <v>30</v>
      </c>
      <c r="M13" s="62"/>
      <c r="N13" s="64"/>
      <c r="O13" s="65">
        <v>1</v>
      </c>
    </row>
    <row r="14" spans="2:15" s="29" customFormat="1" ht="13.2">
      <c r="B14" s="61" t="s">
        <v>35</v>
      </c>
      <c r="C14" s="2" t="s">
        <v>33</v>
      </c>
      <c r="D14" s="2"/>
      <c r="E14" s="2"/>
      <c r="F14" s="62">
        <v>305310</v>
      </c>
      <c r="G14" s="62">
        <v>19004</v>
      </c>
      <c r="H14" s="62">
        <f t="shared" si="0"/>
        <v>324314</v>
      </c>
      <c r="I14" s="62"/>
      <c r="J14" s="62">
        <v>730</v>
      </c>
      <c r="K14" s="62">
        <f t="shared" si="1"/>
        <v>323584</v>
      </c>
      <c r="L14" s="63" t="s">
        <v>30</v>
      </c>
      <c r="M14" s="62"/>
      <c r="N14" s="64"/>
      <c r="O14" s="65">
        <v>1</v>
      </c>
    </row>
    <row r="15" spans="2:15" s="29" customFormat="1" ht="13.2">
      <c r="B15" s="61" t="s">
        <v>36</v>
      </c>
      <c r="C15" s="2" t="s">
        <v>31</v>
      </c>
      <c r="D15" s="2"/>
      <c r="E15" s="2"/>
      <c r="F15" s="62">
        <v>212492</v>
      </c>
      <c r="G15" s="62"/>
      <c r="H15" s="62">
        <f t="shared" si="0"/>
        <v>212492</v>
      </c>
      <c r="I15" s="62"/>
      <c r="J15" s="62">
        <v>9000</v>
      </c>
      <c r="K15" s="62">
        <f t="shared" si="1"/>
        <v>203492</v>
      </c>
      <c r="L15" s="63" t="s">
        <v>30</v>
      </c>
      <c r="M15" s="62"/>
      <c r="N15" s="64"/>
      <c r="O15" s="65">
        <v>1</v>
      </c>
    </row>
    <row r="16" spans="2:15" s="29" customFormat="1" ht="13.2">
      <c r="B16" s="61" t="s">
        <v>37</v>
      </c>
      <c r="C16" s="2" t="s">
        <v>31</v>
      </c>
      <c r="D16" s="2"/>
      <c r="E16" s="2"/>
      <c r="F16" s="62">
        <v>714276</v>
      </c>
      <c r="G16" s="62"/>
      <c r="H16" s="62">
        <f t="shared" si="0"/>
        <v>714276</v>
      </c>
      <c r="I16" s="62"/>
      <c r="J16" s="62">
        <v>20000</v>
      </c>
      <c r="K16" s="62">
        <f t="shared" si="1"/>
        <v>694276</v>
      </c>
      <c r="L16" s="63" t="s">
        <v>30</v>
      </c>
      <c r="M16" s="62"/>
      <c r="N16" s="64"/>
      <c r="O16" s="65">
        <v>1</v>
      </c>
    </row>
    <row r="17" spans="2:15" s="29" customFormat="1" ht="13.2">
      <c r="B17" s="61" t="s">
        <v>38</v>
      </c>
      <c r="C17" s="2" t="s">
        <v>40</v>
      </c>
      <c r="D17" s="2"/>
      <c r="E17" s="2"/>
      <c r="F17" s="62">
        <v>3522</v>
      </c>
      <c r="G17" s="62"/>
      <c r="H17" s="62">
        <f t="shared" si="0"/>
        <v>3522</v>
      </c>
      <c r="I17" s="62"/>
      <c r="J17" s="62">
        <v>1000</v>
      </c>
      <c r="K17" s="62">
        <f t="shared" si="1"/>
        <v>2522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9" t="s">
        <v>39</v>
      </c>
      <c r="C18" s="2" t="s">
        <v>31</v>
      </c>
      <c r="D18" s="2"/>
      <c r="E18" s="2"/>
      <c r="F18" s="62">
        <v>56178</v>
      </c>
      <c r="G18" s="62"/>
      <c r="H18" s="62">
        <f t="shared" si="0"/>
        <v>56178</v>
      </c>
      <c r="I18" s="62"/>
      <c r="J18" s="62">
        <v>5000</v>
      </c>
      <c r="K18" s="62">
        <f t="shared" si="1"/>
        <v>51178</v>
      </c>
      <c r="L18" s="63" t="s">
        <v>30</v>
      </c>
      <c r="M18" s="62"/>
      <c r="N18" s="64"/>
      <c r="O18" s="65">
        <v>1</v>
      </c>
    </row>
    <row r="19" spans="2:15" s="29" customFormat="1" ht="13.2" customHeight="1">
      <c r="B19" s="61" t="s">
        <v>41</v>
      </c>
      <c r="C19" s="2" t="s">
        <v>31</v>
      </c>
      <c r="D19" s="2"/>
      <c r="E19" s="2"/>
      <c r="F19" s="62">
        <v>111123</v>
      </c>
      <c r="G19" s="62"/>
      <c r="H19" s="62">
        <f t="shared" si="0"/>
        <v>111123</v>
      </c>
      <c r="I19" s="62"/>
      <c r="J19" s="62">
        <v>4000</v>
      </c>
      <c r="K19" s="62">
        <f t="shared" si="1"/>
        <v>107123</v>
      </c>
      <c r="L19" s="63" t="s">
        <v>30</v>
      </c>
      <c r="M19" s="62"/>
      <c r="N19" s="64"/>
      <c r="O19" s="65">
        <v>1</v>
      </c>
    </row>
    <row r="20" spans="2:15" s="29" customFormat="1" ht="13.2" customHeight="1">
      <c r="B20" s="61" t="s">
        <v>42</v>
      </c>
      <c r="C20" s="2" t="s">
        <v>32</v>
      </c>
      <c r="D20" s="2"/>
      <c r="E20" s="2"/>
      <c r="F20" s="62">
        <v>2000</v>
      </c>
      <c r="G20" s="62"/>
      <c r="H20" s="62">
        <f t="shared" ref="H20" si="2">F20+G20</f>
        <v>2000</v>
      </c>
      <c r="I20" s="62"/>
      <c r="J20" s="62">
        <v>1000</v>
      </c>
      <c r="K20" s="62">
        <f t="shared" ref="K20" si="3">H20+I20-J20</f>
        <v>1000</v>
      </c>
      <c r="L20" s="63" t="s">
        <v>30</v>
      </c>
      <c r="M20" s="62"/>
      <c r="N20" s="64"/>
      <c r="O20" s="65">
        <v>1</v>
      </c>
    </row>
    <row r="21" spans="2:15" s="29" customFormat="1" ht="13.2" customHeight="1">
      <c r="B21" s="61" t="s">
        <v>43</v>
      </c>
      <c r="C21" s="2" t="s">
        <v>31</v>
      </c>
      <c r="D21" s="2"/>
      <c r="E21" s="2"/>
      <c r="F21" s="62">
        <v>95573</v>
      </c>
      <c r="G21" s="62"/>
      <c r="H21" s="62">
        <f t="shared" ref="H21:H28" si="4">F21+G21</f>
        <v>95573</v>
      </c>
      <c r="I21" s="62"/>
      <c r="J21" s="62">
        <v>3000</v>
      </c>
      <c r="K21" s="62">
        <f t="shared" ref="K21:K28" si="5">H21+I21-J21</f>
        <v>92573</v>
      </c>
      <c r="L21" s="63" t="s">
        <v>30</v>
      </c>
      <c r="M21" s="62"/>
      <c r="N21" s="64"/>
      <c r="O21" s="65">
        <v>1</v>
      </c>
    </row>
    <row r="22" spans="2:15" s="29" customFormat="1" ht="13.2" customHeight="1">
      <c r="B22" s="61" t="s">
        <v>44</v>
      </c>
      <c r="C22" s="2" t="s">
        <v>33</v>
      </c>
      <c r="D22" s="2"/>
      <c r="E22" s="2"/>
      <c r="F22" s="62">
        <v>1432188</v>
      </c>
      <c r="G22" s="62">
        <v>-26300</v>
      </c>
      <c r="H22" s="62">
        <f t="shared" si="4"/>
        <v>1405888</v>
      </c>
      <c r="I22" s="62"/>
      <c r="J22" s="62">
        <v>20000</v>
      </c>
      <c r="K22" s="62">
        <f t="shared" si="5"/>
        <v>1385888</v>
      </c>
      <c r="L22" s="63" t="s">
        <v>30</v>
      </c>
      <c r="M22" s="62"/>
      <c r="N22" s="64"/>
      <c r="O22" s="65">
        <v>1</v>
      </c>
    </row>
    <row r="23" spans="2:15" s="78" customFormat="1" ht="13.2" customHeight="1">
      <c r="B23" s="61" t="s">
        <v>45</v>
      </c>
      <c r="C23" s="2" t="s">
        <v>33</v>
      </c>
      <c r="D23" s="2"/>
      <c r="E23" s="2"/>
      <c r="F23" s="62">
        <v>152244</v>
      </c>
      <c r="G23" s="62"/>
      <c r="H23" s="62">
        <f t="shared" si="4"/>
        <v>152244</v>
      </c>
      <c r="I23" s="62"/>
      <c r="J23" s="62">
        <v>10000</v>
      </c>
      <c r="K23" s="62">
        <f t="shared" si="5"/>
        <v>142244</v>
      </c>
      <c r="L23" s="63" t="s">
        <v>30</v>
      </c>
      <c r="M23" s="62"/>
      <c r="N23" s="64"/>
      <c r="O23" s="65">
        <v>1</v>
      </c>
    </row>
    <row r="24" spans="2:15" s="29" customFormat="1" ht="13.2" customHeight="1">
      <c r="B24" s="61" t="s">
        <v>46</v>
      </c>
      <c r="C24" s="2" t="s">
        <v>33</v>
      </c>
      <c r="D24" s="2"/>
      <c r="E24" s="2"/>
      <c r="F24" s="62">
        <v>23448</v>
      </c>
      <c r="G24" s="62"/>
      <c r="H24" s="62">
        <f t="shared" si="4"/>
        <v>23448</v>
      </c>
      <c r="I24" s="62"/>
      <c r="J24" s="62">
        <v>6000</v>
      </c>
      <c r="K24" s="62">
        <f t="shared" si="5"/>
        <v>17448</v>
      </c>
      <c r="L24" s="63" t="s">
        <v>30</v>
      </c>
      <c r="M24" s="62"/>
      <c r="N24" s="64"/>
      <c r="O24" s="65">
        <v>1</v>
      </c>
    </row>
    <row r="25" spans="2:15" s="78" customFormat="1" ht="13.2" customHeight="1">
      <c r="B25" s="61" t="s">
        <v>47</v>
      </c>
      <c r="C25" s="2" t="s">
        <v>33</v>
      </c>
      <c r="D25" s="2"/>
      <c r="E25" s="2"/>
      <c r="F25" s="62">
        <v>168156</v>
      </c>
      <c r="G25" s="62"/>
      <c r="H25" s="62">
        <f t="shared" si="4"/>
        <v>168156</v>
      </c>
      <c r="I25" s="62"/>
      <c r="J25" s="62">
        <v>8000</v>
      </c>
      <c r="K25" s="62">
        <f t="shared" si="5"/>
        <v>160156</v>
      </c>
      <c r="L25" s="63" t="s">
        <v>30</v>
      </c>
      <c r="M25" s="62"/>
      <c r="N25" s="64"/>
      <c r="O25" s="65">
        <v>1</v>
      </c>
    </row>
    <row r="26" spans="2:15" s="29" customFormat="1" ht="13.2" customHeight="1">
      <c r="B26" s="61" t="s">
        <v>48</v>
      </c>
      <c r="C26" s="2" t="s">
        <v>33</v>
      </c>
      <c r="D26" s="2"/>
      <c r="E26" s="2"/>
      <c r="F26" s="62">
        <v>79434</v>
      </c>
      <c r="G26" s="62"/>
      <c r="H26" s="62">
        <f t="shared" si="4"/>
        <v>79434</v>
      </c>
      <c r="I26" s="62"/>
      <c r="J26" s="62">
        <v>4000</v>
      </c>
      <c r="K26" s="62">
        <f t="shared" si="5"/>
        <v>75434</v>
      </c>
      <c r="L26" s="63" t="s">
        <v>30</v>
      </c>
      <c r="M26" s="62"/>
      <c r="N26" s="64"/>
      <c r="O26" s="65">
        <v>1</v>
      </c>
    </row>
    <row r="27" spans="2:15" s="78" customFormat="1" ht="13.2" customHeight="1">
      <c r="B27" s="61" t="s">
        <v>49</v>
      </c>
      <c r="C27" s="2" t="s">
        <v>33</v>
      </c>
      <c r="D27" s="2"/>
      <c r="E27" s="2"/>
      <c r="F27" s="62">
        <v>266604</v>
      </c>
      <c r="G27" s="62">
        <v>-9000</v>
      </c>
      <c r="H27" s="62">
        <f t="shared" si="4"/>
        <v>257604</v>
      </c>
      <c r="I27" s="62"/>
      <c r="J27" s="62">
        <v>10000</v>
      </c>
      <c r="K27" s="62">
        <f t="shared" si="5"/>
        <v>247604</v>
      </c>
      <c r="L27" s="63" t="s">
        <v>30</v>
      </c>
      <c r="M27" s="62"/>
      <c r="N27" s="64"/>
      <c r="O27" s="65">
        <v>1</v>
      </c>
    </row>
    <row r="28" spans="2:15" s="29" customFormat="1" ht="13.2" customHeight="1">
      <c r="B28" s="61" t="s">
        <v>50</v>
      </c>
      <c r="C28" s="2" t="s">
        <v>51</v>
      </c>
      <c r="D28" s="2"/>
      <c r="E28" s="2"/>
      <c r="F28" s="62">
        <v>291483</v>
      </c>
      <c r="G28" s="62">
        <v>-4325.75</v>
      </c>
      <c r="H28" s="62">
        <f t="shared" si="4"/>
        <v>287157.25</v>
      </c>
      <c r="I28" s="62"/>
      <c r="J28" s="62">
        <v>63000</v>
      </c>
      <c r="K28" s="62">
        <f t="shared" si="5"/>
        <v>224157.25</v>
      </c>
      <c r="L28" s="63" t="s">
        <v>30</v>
      </c>
      <c r="M28" s="62"/>
      <c r="N28" s="64"/>
      <c r="O28" s="65">
        <v>1</v>
      </c>
    </row>
    <row r="29" spans="2:15" s="29" customFormat="1" ht="13.2" customHeight="1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 customHeight="1">
      <c r="B30" s="61"/>
      <c r="C30" s="105"/>
      <c r="D30" s="105"/>
      <c r="E30" s="106"/>
      <c r="F30" s="77"/>
      <c r="G30" s="77"/>
      <c r="H30" s="62"/>
      <c r="I30" s="62"/>
      <c r="J30" s="62"/>
      <c r="K30" s="62"/>
      <c r="L30" s="63"/>
      <c r="M30" s="62"/>
      <c r="N30" s="64"/>
      <c r="O30" s="65"/>
    </row>
    <row r="31" spans="2:15" s="78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61"/>
      <c r="C36" s="2"/>
      <c r="D36" s="2"/>
      <c r="E36" s="2"/>
      <c r="F36" s="62"/>
      <c r="G36" s="62"/>
      <c r="H36" s="62"/>
      <c r="I36" s="62"/>
      <c r="J36" s="62"/>
      <c r="K36" s="62"/>
      <c r="L36" s="63"/>
      <c r="M36" s="62"/>
      <c r="N36" s="64"/>
      <c r="O36" s="65"/>
    </row>
    <row r="37" spans="2:15" s="29" customFormat="1" ht="13.2">
      <c r="B37" s="73"/>
      <c r="C37" s="70"/>
      <c r="D37" s="70"/>
      <c r="E37" s="70"/>
      <c r="F37" s="74"/>
      <c r="G37" s="74"/>
      <c r="H37" s="74"/>
      <c r="I37" s="74"/>
      <c r="J37" s="74"/>
      <c r="K37" s="74"/>
      <c r="L37" s="63"/>
      <c r="M37" s="62"/>
      <c r="N37" s="64"/>
      <c r="O37" s="65"/>
    </row>
    <row r="38" spans="2:15" s="29" customFormat="1" ht="13.2">
      <c r="B38" s="75"/>
      <c r="C38" s="70"/>
      <c r="D38" s="70"/>
      <c r="E38" s="70"/>
      <c r="F38" s="74"/>
      <c r="G38" s="74"/>
      <c r="H38" s="74"/>
      <c r="I38" s="74"/>
      <c r="J38" s="74"/>
      <c r="K38" s="74"/>
      <c r="L38" s="63"/>
      <c r="M38" s="62"/>
      <c r="N38" s="64"/>
      <c r="O38" s="65"/>
    </row>
    <row r="39" spans="2:15" s="29" customFormat="1" ht="13.2">
      <c r="B39" s="61"/>
      <c r="C39" s="2"/>
      <c r="D39" s="70"/>
      <c r="E39" s="70"/>
      <c r="F39" s="74"/>
      <c r="G39" s="74"/>
      <c r="H39" s="74"/>
      <c r="I39" s="74"/>
      <c r="J39" s="74"/>
      <c r="K39" s="74"/>
      <c r="L39" s="63"/>
      <c r="M39" s="62"/>
      <c r="N39" s="64"/>
      <c r="O39" s="65"/>
    </row>
    <row r="40" spans="2:15" s="29" customFormat="1" ht="13.2">
      <c r="B40" s="69"/>
      <c r="C40" s="2"/>
      <c r="D40" s="70"/>
      <c r="E40" s="70"/>
      <c r="F40" s="74"/>
      <c r="G40" s="74"/>
      <c r="H40" s="74"/>
      <c r="I40" s="74"/>
      <c r="J40" s="74"/>
      <c r="K40" s="74"/>
      <c r="L40" s="63"/>
      <c r="M40" s="62"/>
      <c r="N40" s="64"/>
      <c r="O40" s="65"/>
    </row>
    <row r="41" spans="2:15" s="29" customFormat="1" ht="13.2">
      <c r="B41" s="102"/>
      <c r="C41" s="103"/>
      <c r="D41" s="103"/>
      <c r="E41" s="104"/>
      <c r="F41" s="74"/>
      <c r="G41" s="74"/>
      <c r="H41" s="74"/>
      <c r="I41" s="76"/>
      <c r="J41" s="76"/>
      <c r="K41" s="74"/>
      <c r="L41" s="63"/>
      <c r="M41" s="62"/>
      <c r="N41" s="64"/>
      <c r="O41" s="65"/>
    </row>
    <row r="42" spans="2:15" s="29" customFormat="1" ht="13.2">
      <c r="B42" s="69"/>
      <c r="C42" s="70"/>
      <c r="D42" s="70"/>
      <c r="E42" s="71"/>
      <c r="F42" s="72"/>
      <c r="G42" s="72"/>
      <c r="H42" s="72"/>
      <c r="I42" s="72"/>
      <c r="J42" s="72"/>
      <c r="K42" s="72"/>
      <c r="L42" s="63"/>
      <c r="M42" s="62"/>
      <c r="N42" s="64"/>
      <c r="O42" s="65"/>
    </row>
    <row r="43" spans="2:15" s="29" customFormat="1" ht="13.2">
      <c r="B43" s="69"/>
      <c r="C43" s="70"/>
      <c r="D43" s="70"/>
      <c r="E43" s="70"/>
      <c r="F43" s="74"/>
      <c r="G43" s="74"/>
      <c r="H43" s="74"/>
      <c r="I43" s="74"/>
      <c r="J43" s="74"/>
      <c r="K43" s="74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4717031</v>
      </c>
      <c r="G45" s="68">
        <f>SUM(G14:G44)</f>
        <v>-20621.75</v>
      </c>
      <c r="H45" s="68">
        <f>SUM(H14:H44)</f>
        <v>3893409.25</v>
      </c>
      <c r="I45" s="68">
        <f>SUM(I12:I44)</f>
        <v>164730</v>
      </c>
      <c r="J45" s="68">
        <f>SUM(J12:J44)</f>
        <v>164730</v>
      </c>
      <c r="K45" s="68">
        <f>SUM(K12:K44)</f>
        <v>4696409.25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26</v>
      </c>
      <c r="D48" s="96"/>
      <c r="E48" s="97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3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6">SUM(G51:G56)</f>
        <v>0</v>
      </c>
      <c r="H57" s="35">
        <f t="shared" si="6"/>
        <v>0</v>
      </c>
      <c r="I57" s="35">
        <f t="shared" si="6"/>
        <v>0</v>
      </c>
      <c r="J57" s="35">
        <f t="shared" si="6"/>
        <v>0</v>
      </c>
      <c r="K57" s="35">
        <f t="shared" si="6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2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30:E30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2017-12-14T12:27:29Z</cp:lastPrinted>
  <dcterms:created xsi:type="dcterms:W3CDTF">2001-02-01T09:10:38Z</dcterms:created>
  <dcterms:modified xsi:type="dcterms:W3CDTF">2017-12-14T12:27:36Z</dcterms:modified>
</cp:coreProperties>
</file>