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975" yWindow="-15" windowWidth="13035" windowHeight="17955"/>
  </bookViews>
  <sheets>
    <sheet name="FICHA" sheetId="4" r:id="rId1"/>
    <sheet name="Hoja 3" sheetId="5" r:id="rId2"/>
  </sheets>
  <definedNames>
    <definedName name="_xlnm.Print_Area" localSheetId="0">FICHA!$A$1:$H$243</definedName>
  </definedNames>
  <calcPr calcId="125725"/>
</workbook>
</file>

<file path=xl/calcChain.xml><?xml version="1.0" encoding="utf-8"?>
<calcChain xmlns="http://schemas.openxmlformats.org/spreadsheetml/2006/main">
  <c r="E228" i="4"/>
  <c r="H228" s="1"/>
  <c r="E227"/>
  <c r="H227" s="1"/>
  <c r="E226"/>
  <c r="H226" s="1"/>
  <c r="E225"/>
  <c r="H225" s="1"/>
  <c r="E224"/>
  <c r="H224" s="1"/>
  <c r="E223"/>
  <c r="H223" s="1"/>
  <c r="E222"/>
  <c r="H222" s="1"/>
  <c r="E221"/>
  <c r="H221" s="1"/>
  <c r="E220"/>
  <c r="H220" s="1"/>
  <c r="E219"/>
  <c r="H219" s="1"/>
  <c r="E218"/>
  <c r="H218" s="1"/>
  <c r="E217"/>
  <c r="H217" s="1"/>
  <c r="E216"/>
  <c r="H216" s="1"/>
  <c r="E215"/>
  <c r="H215" s="1"/>
  <c r="H214"/>
  <c r="E214"/>
  <c r="E213"/>
  <c r="H213" s="1"/>
  <c r="E212"/>
  <c r="H212" s="1"/>
  <c r="E211"/>
  <c r="H211" s="1"/>
  <c r="E210"/>
  <c r="H210" s="1"/>
  <c r="E209"/>
  <c r="H209" s="1"/>
  <c r="E208"/>
  <c r="H208" s="1"/>
  <c r="E207"/>
  <c r="H207" s="1"/>
  <c r="E206"/>
  <c r="H206" s="1"/>
  <c r="E205"/>
  <c r="H205" s="1"/>
  <c r="E204"/>
  <c r="H204" s="1"/>
  <c r="E203"/>
  <c r="H203" s="1"/>
  <c r="E202"/>
  <c r="H202" s="1"/>
  <c r="E201"/>
  <c r="H201" s="1"/>
  <c r="E200"/>
  <c r="H200" s="1"/>
  <c r="E199"/>
  <c r="H199" s="1"/>
  <c r="E198"/>
  <c r="H198" s="1"/>
  <c r="E197"/>
  <c r="H197" s="1"/>
  <c r="E196"/>
  <c r="H196" s="1"/>
  <c r="E195"/>
  <c r="H195" s="1"/>
  <c r="E194"/>
  <c r="H194" s="1"/>
  <c r="E193"/>
  <c r="H193" s="1"/>
  <c r="E192"/>
  <c r="H192" s="1"/>
  <c r="E191"/>
  <c r="H191" s="1"/>
  <c r="E190"/>
  <c r="H190" s="1"/>
  <c r="E189"/>
  <c r="H189" s="1"/>
  <c r="E188"/>
  <c r="H188" s="1"/>
  <c r="E187"/>
  <c r="H187" s="1"/>
  <c r="E186"/>
  <c r="H186" s="1"/>
  <c r="E185"/>
  <c r="H185" s="1"/>
  <c r="E184"/>
  <c r="H184" s="1"/>
  <c r="E183"/>
  <c r="H183" s="1"/>
  <c r="E182"/>
  <c r="H182" s="1"/>
  <c r="E181"/>
  <c r="H181" s="1"/>
  <c r="E180"/>
  <c r="H180" s="1"/>
  <c r="E179"/>
  <c r="H179" s="1"/>
  <c r="E178"/>
  <c r="H178" s="1"/>
  <c r="E177"/>
  <c r="H177" s="1"/>
  <c r="E176"/>
  <c r="H176" s="1"/>
  <c r="E175"/>
  <c r="H175" s="1"/>
  <c r="E174"/>
  <c r="H174" s="1"/>
  <c r="E173"/>
  <c r="H173" s="1"/>
  <c r="E172"/>
  <c r="H172" s="1"/>
  <c r="E171"/>
  <c r="H171" s="1"/>
  <c r="E170"/>
  <c r="H170" s="1"/>
  <c r="E169"/>
  <c r="H169" s="1"/>
  <c r="E168"/>
  <c r="H168" s="1"/>
  <c r="E167"/>
  <c r="H167" s="1"/>
  <c r="H166"/>
  <c r="E166"/>
  <c r="E165"/>
  <c r="H165" s="1"/>
  <c r="E164"/>
  <c r="H164" s="1"/>
  <c r="E163"/>
  <c r="H163" s="1"/>
  <c r="E162"/>
  <c r="H162" s="1"/>
  <c r="E161"/>
  <c r="H161" s="1"/>
  <c r="E160"/>
  <c r="H160" s="1"/>
  <c r="E159"/>
  <c r="H159" s="1"/>
  <c r="E158"/>
  <c r="H158" s="1"/>
  <c r="E157"/>
  <c r="H157" s="1"/>
  <c r="E156"/>
  <c r="H156" s="1"/>
  <c r="E155"/>
  <c r="H155" s="1"/>
  <c r="E154"/>
  <c r="H154" s="1"/>
  <c r="E153"/>
  <c r="H153" s="1"/>
  <c r="E152"/>
  <c r="H152" s="1"/>
  <c r="E151"/>
  <c r="H151" s="1"/>
  <c r="E150"/>
  <c r="H150" s="1"/>
  <c r="E149"/>
  <c r="H149" s="1"/>
  <c r="E148"/>
  <c r="H148" s="1"/>
  <c r="E147"/>
  <c r="H147" s="1"/>
  <c r="E146"/>
  <c r="H146" s="1"/>
  <c r="E145"/>
  <c r="H145" s="1"/>
  <c r="E144"/>
  <c r="H144" s="1"/>
  <c r="E143"/>
  <c r="H143" s="1"/>
  <c r="E142"/>
  <c r="H142" s="1"/>
  <c r="E141"/>
  <c r="H141" s="1"/>
  <c r="E140"/>
  <c r="H140" s="1"/>
  <c r="E139"/>
  <c r="H139" s="1"/>
  <c r="E138"/>
  <c r="H138" s="1"/>
  <c r="E137"/>
  <c r="H137" s="1"/>
  <c r="E136"/>
  <c r="H136" s="1"/>
  <c r="E135"/>
  <c r="H135" s="1"/>
  <c r="E134"/>
  <c r="H134" s="1"/>
  <c r="E133"/>
  <c r="H133" s="1"/>
  <c r="E132"/>
  <c r="H132" s="1"/>
  <c r="E131"/>
  <c r="H131" s="1"/>
  <c r="E130"/>
  <c r="H130" s="1"/>
  <c r="E129"/>
  <c r="H129" s="1"/>
  <c r="E128"/>
  <c r="H128" s="1"/>
  <c r="E127"/>
  <c r="H127" s="1"/>
  <c r="E126"/>
  <c r="H126" s="1"/>
  <c r="E125"/>
  <c r="H125" s="1"/>
  <c r="E124"/>
  <c r="H124" s="1"/>
  <c r="E123"/>
  <c r="H123" s="1"/>
  <c r="E122"/>
  <c r="H122" s="1"/>
  <c r="E121"/>
  <c r="H121" s="1"/>
  <c r="E120"/>
  <c r="H120" s="1"/>
  <c r="E119"/>
  <c r="H119" s="1"/>
  <c r="E118"/>
  <c r="H118" s="1"/>
  <c r="E117"/>
  <c r="H117" s="1"/>
  <c r="E116"/>
  <c r="H116" s="1"/>
  <c r="E115"/>
  <c r="H115" s="1"/>
  <c r="E114"/>
  <c r="H114" s="1"/>
  <c r="E113"/>
  <c r="H113" s="1"/>
  <c r="E112"/>
  <c r="H112" s="1"/>
  <c r="E111"/>
  <c r="H111" s="1"/>
  <c r="H110"/>
  <c r="E110"/>
  <c r="E109"/>
  <c r="H109" s="1"/>
  <c r="E108"/>
  <c r="H108" s="1"/>
  <c r="E107"/>
  <c r="H107" s="1"/>
  <c r="E106"/>
  <c r="H106" s="1"/>
  <c r="E105"/>
  <c r="H105" s="1"/>
  <c r="E104"/>
  <c r="H104" s="1"/>
  <c r="E103"/>
  <c r="H103" s="1"/>
  <c r="E102"/>
  <c r="H102" s="1"/>
  <c r="E101"/>
  <c r="H101" s="1"/>
  <c r="E100"/>
  <c r="H100" s="1"/>
  <c r="E99"/>
  <c r="H99" s="1"/>
  <c r="E98"/>
  <c r="H98" s="1"/>
  <c r="E97"/>
  <c r="H97" s="1"/>
  <c r="E96"/>
  <c r="H96" s="1"/>
  <c r="E95"/>
  <c r="H95" s="1"/>
  <c r="E94"/>
  <c r="H94" s="1"/>
  <c r="E93"/>
  <c r="H93" s="1"/>
  <c r="E92"/>
  <c r="H92" s="1"/>
  <c r="E91"/>
  <c r="H91" s="1"/>
  <c r="E90"/>
  <c r="H90" s="1"/>
  <c r="E89"/>
  <c r="H89" s="1"/>
  <c r="E88"/>
  <c r="H88" s="1"/>
  <c r="E87"/>
  <c r="H87" s="1"/>
  <c r="E86"/>
  <c r="H86" s="1"/>
  <c r="E85"/>
  <c r="H85" s="1"/>
  <c r="E84"/>
  <c r="H84" s="1"/>
  <c r="E83"/>
  <c r="H83" s="1"/>
  <c r="E82"/>
  <c r="H82" s="1"/>
  <c r="E81"/>
  <c r="H81" s="1"/>
  <c r="E80"/>
  <c r="H80" s="1"/>
  <c r="E79"/>
  <c r="H79" s="1"/>
  <c r="E78"/>
  <c r="H78" s="1"/>
  <c r="E77"/>
  <c r="H77" s="1"/>
  <c r="E76"/>
  <c r="H76" s="1"/>
  <c r="E75"/>
  <c r="H75" s="1"/>
  <c r="E74"/>
  <c r="H74" s="1"/>
  <c r="E73"/>
  <c r="H73" s="1"/>
  <c r="E72"/>
  <c r="H72" s="1"/>
  <c r="E71"/>
  <c r="H71" s="1"/>
  <c r="E70"/>
  <c r="H70" s="1"/>
  <c r="E69"/>
  <c r="H69" s="1"/>
  <c r="E68"/>
  <c r="H68" s="1"/>
  <c r="E67"/>
  <c r="H67" s="1"/>
  <c r="E66"/>
  <c r="H66" s="1"/>
  <c r="E65"/>
  <c r="H65" s="1"/>
  <c r="E64"/>
  <c r="H64" s="1"/>
  <c r="E63"/>
  <c r="H63" s="1"/>
  <c r="E62"/>
  <c r="H62" s="1"/>
  <c r="E61"/>
  <c r="H61" s="1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7"/>
  <c r="H47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l="1"/>
  <c r="D230" l="1"/>
  <c r="C230"/>
  <c r="F230"/>
  <c r="G230"/>
  <c r="E230" l="1"/>
  <c r="H230" l="1"/>
  <c r="H242"/>
  <c r="G242"/>
  <c r="F242"/>
  <c r="D242"/>
  <c r="C242"/>
  <c r="E242" l="1"/>
</calcChain>
</file>

<file path=xl/sharedStrings.xml><?xml version="1.0" encoding="utf-8"?>
<sst xmlns="http://schemas.openxmlformats.org/spreadsheetml/2006/main" count="255" uniqueCount="54">
  <si>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</si>
  <si>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</si>
  <si>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</si>
  <si>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</si>
  <si>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</si>
  <si>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</si>
  <si>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</si>
  <si>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</si>
  <si>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</si>
  <si>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</si>
  <si>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</si>
  <si>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</si>
  <si>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</si>
  <si>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</si>
  <si>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</si>
  <si>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</si>
  <si>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</si>
  <si>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</si>
  <si>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</si>
  <si>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</si>
  <si>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</si>
  <si>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</si>
  <si>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SEGURIDAD SOCIAL</t>
  </si>
  <si>
    <t>RETRIBUCIONES OTRO PERSONAL</t>
  </si>
  <si>
    <t>RETRIBUCIONES BÁSICAS PERSONAL LABORAL FIJO</t>
  </si>
  <si>
    <t>RETRIBUCIONES PERSONAL EVENTUAL INCAPACIDAD TEMPORAL</t>
  </si>
  <si>
    <t>TRANSPORTE PERSONAL</t>
  </si>
  <si>
    <t>ASISTENCIA MÉDICO-FARMACÉUTICA</t>
  </si>
  <si>
    <t>OTROS TRABAJOS REALIZADOS POR OTRAS EMPRESAS Y PROFESIONALES</t>
  </si>
  <si>
    <t>SUELDOS DEL GRUPO C2 PERSONAL FUNCIONARIO</t>
  </si>
  <si>
    <t>SUELDOS DEL GRUPO C1 PERSONAL FUNCIONARIO</t>
  </si>
  <si>
    <t>TRIENIOS PERSONAL FUNCIONARIO</t>
  </si>
  <si>
    <t>OTRAS REMUNERACIONES BÁSICAS PERSONAL FUNCIONARIO</t>
  </si>
  <si>
    <t>COMPLEMENTO DE DESTINO PERSONAL FUNCIONARIO</t>
  </si>
  <si>
    <t>COMPLEMENTO ESPECIFICO PERSONAL FUNCIONARIO</t>
  </si>
  <si>
    <t>PRODUCTIVIDAD</t>
  </si>
  <si>
    <t>SUELDOS DEL GRUPO A1 PERSONAL FUNCIONARIO</t>
  </si>
  <si>
    <t>SUELDOS DEL GRUPO A2 PERSONAL FUNCIONARIO</t>
  </si>
  <si>
    <t>RETRIBUCIONES BASICAS PERSONAL LABORAL FIJO</t>
  </si>
  <si>
    <t>RETRIBUCIONES BÁSICAS DE LOS MIEMBROS DE LOS ÓRGANOS DE GOBIERNO</t>
  </si>
  <si>
    <t>OTRAS RETRIBUCIONES BÁSICAS PERSONAL FUNCIONARIO</t>
  </si>
  <si>
    <t>GRATIFICACIONES</t>
  </si>
  <si>
    <t>SUELDOS DEL GRUPO A1PERSONAL FINCIONARIO</t>
  </si>
  <si>
    <t>002.1300.120.06</t>
  </si>
  <si>
    <t>002.1300.120.09</t>
  </si>
  <si>
    <t>002.1300.121.00</t>
  </si>
  <si>
    <t>002.1300.121.01</t>
  </si>
  <si>
    <t>FORMACIÓN Y PERFECCIONAMIENTO DEL PERSONAL.</t>
  </si>
  <si>
    <t>004.9120.121.01</t>
  </si>
  <si>
    <t>OTRAS INDEMNIZACIONES ORGANOS DE GOBIERNO</t>
  </si>
  <si>
    <t>SUELDOS DEL GRUPO B PERSONAL FUNCIONARIO</t>
  </si>
  <si>
    <t>HORAS EXTRAORDINARIAS PERSONAL LABORAL FIJO</t>
  </si>
  <si>
    <t>GRATIFICACIONES PROCESOS ELECTORALES</t>
  </si>
  <si>
    <t>Nº DE EXPEDIENTE:  002/21/TC/02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</si>
</sst>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4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4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53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>
      <c r="A10" s="24">
        <v>2130016202</v>
      </c>
      <c r="B10" s="25" t="s">
        <v>26</v>
      </c>
      <c r="C10" s="23">
        <v>602</v>
      </c>
      <c r="D10" s="23"/>
      <c r="E10" s="23">
        <f>C10+D10</f>
        <v>602</v>
      </c>
      <c r="F10" s="23">
        <v>427.67</v>
      </c>
      <c r="G10" s="23"/>
      <c r="H10" s="23">
        <f>+E10+F10-G10</f>
        <v>1029.67</v>
      </c>
    </row>
    <row r="11" spans="1:8" s="21" customFormat="1">
      <c r="A11" s="55">
        <v>2221016008</v>
      </c>
      <c r="B11" s="25" t="s">
        <v>27</v>
      </c>
      <c r="C11" s="23">
        <v>177432</v>
      </c>
      <c r="D11" s="23"/>
      <c r="E11" s="23">
        <f t="shared" ref="E11:E74" si="0">C11+D11</f>
        <v>177432</v>
      </c>
      <c r="F11" s="23">
        <v>80300</v>
      </c>
      <c r="G11" s="23"/>
      <c r="H11" s="23">
        <f t="shared" ref="H11:H74" si="1">+E11+F11-G11</f>
        <v>257732</v>
      </c>
    </row>
    <row r="12" spans="1:8" s="21" customFormat="1" ht="24">
      <c r="A12" s="55">
        <v>2221022799</v>
      </c>
      <c r="B12" s="25" t="s">
        <v>28</v>
      </c>
      <c r="C12" s="23">
        <v>20000</v>
      </c>
      <c r="D12" s="23"/>
      <c r="E12" s="23">
        <f t="shared" si="0"/>
        <v>20000</v>
      </c>
      <c r="F12" s="23">
        <v>11000</v>
      </c>
      <c r="G12" s="23"/>
      <c r="H12" s="23">
        <f t="shared" si="1"/>
        <v>31000</v>
      </c>
    </row>
    <row r="13" spans="1:8" s="21" customFormat="1" ht="24">
      <c r="A13" s="55">
        <v>2920212004</v>
      </c>
      <c r="B13" s="25" t="s">
        <v>29</v>
      </c>
      <c r="C13" s="23">
        <v>7446</v>
      </c>
      <c r="D13" s="23"/>
      <c r="E13" s="23">
        <f t="shared" si="0"/>
        <v>7446</v>
      </c>
      <c r="F13" s="23">
        <v>7446</v>
      </c>
      <c r="G13" s="23"/>
      <c r="H13" s="23">
        <f t="shared" si="1"/>
        <v>14892</v>
      </c>
    </row>
    <row r="14" spans="1:8" s="21" customFormat="1" ht="24">
      <c r="A14" s="55">
        <v>2920213101</v>
      </c>
      <c r="B14" s="25" t="s">
        <v>25</v>
      </c>
      <c r="C14" s="23">
        <v>21931</v>
      </c>
      <c r="D14" s="23"/>
      <c r="E14" s="23">
        <f t="shared" si="0"/>
        <v>21931</v>
      </c>
      <c r="F14" s="23">
        <v>103896.11</v>
      </c>
      <c r="G14" s="23"/>
      <c r="H14" s="23">
        <f t="shared" si="1"/>
        <v>125827.11</v>
      </c>
    </row>
    <row r="15" spans="1:8" s="21" customFormat="1" ht="24">
      <c r="A15" s="55">
        <v>2926012003</v>
      </c>
      <c r="B15" s="25" t="s">
        <v>30</v>
      </c>
      <c r="C15" s="23">
        <v>17892</v>
      </c>
      <c r="D15" s="23"/>
      <c r="E15" s="23">
        <f t="shared" si="0"/>
        <v>17892</v>
      </c>
      <c r="F15" s="23">
        <v>8946</v>
      </c>
      <c r="G15" s="23"/>
      <c r="H15" s="23">
        <f t="shared" si="1"/>
        <v>26838</v>
      </c>
    </row>
    <row r="16" spans="1:8" s="21" customFormat="1">
      <c r="A16" s="55">
        <v>2926012006</v>
      </c>
      <c r="B16" s="25" t="s">
        <v>31</v>
      </c>
      <c r="C16" s="23">
        <v>8365</v>
      </c>
      <c r="D16" s="23"/>
      <c r="E16" s="23">
        <f t="shared" si="0"/>
        <v>8365</v>
      </c>
      <c r="F16" s="23">
        <v>981</v>
      </c>
      <c r="G16" s="23"/>
      <c r="H16" s="23">
        <f t="shared" si="1"/>
        <v>9346</v>
      </c>
    </row>
    <row r="17" spans="1:8" s="21" customFormat="1" ht="24">
      <c r="A17" s="55">
        <v>2926012009</v>
      </c>
      <c r="B17" s="25" t="s">
        <v>32</v>
      </c>
      <c r="C17" s="23">
        <v>14442</v>
      </c>
      <c r="D17" s="23"/>
      <c r="E17" s="23">
        <f t="shared" si="0"/>
        <v>14442</v>
      </c>
      <c r="F17" s="23">
        <v>2294</v>
      </c>
      <c r="G17" s="23"/>
      <c r="H17" s="23">
        <f t="shared" si="1"/>
        <v>16736</v>
      </c>
    </row>
    <row r="18" spans="1:8" s="21" customFormat="1" ht="24">
      <c r="A18" s="55">
        <v>2926012100</v>
      </c>
      <c r="B18" s="25" t="s">
        <v>33</v>
      </c>
      <c r="C18" s="23">
        <v>38342</v>
      </c>
      <c r="D18" s="23"/>
      <c r="E18" s="23">
        <f t="shared" si="0"/>
        <v>38342</v>
      </c>
      <c r="F18" s="23">
        <v>5184</v>
      </c>
      <c r="G18" s="23"/>
      <c r="H18" s="23">
        <f t="shared" si="1"/>
        <v>43526</v>
      </c>
    </row>
    <row r="19" spans="1:8" s="21" customFormat="1" ht="24">
      <c r="A19" s="55">
        <v>2926012101</v>
      </c>
      <c r="B19" s="25" t="s">
        <v>34</v>
      </c>
      <c r="C19" s="23">
        <v>101310</v>
      </c>
      <c r="D19" s="23"/>
      <c r="E19" s="23">
        <f t="shared" si="0"/>
        <v>101310</v>
      </c>
      <c r="F19" s="23">
        <v>13041</v>
      </c>
      <c r="G19" s="23"/>
      <c r="H19" s="23">
        <f t="shared" si="1"/>
        <v>114351</v>
      </c>
    </row>
    <row r="20" spans="1:8" s="21" customFormat="1">
      <c r="A20" s="55">
        <v>2926015000</v>
      </c>
      <c r="B20" s="25" t="s">
        <v>35</v>
      </c>
      <c r="C20" s="23">
        <v>21806</v>
      </c>
      <c r="D20" s="23"/>
      <c r="E20" s="23">
        <f t="shared" si="0"/>
        <v>21806</v>
      </c>
      <c r="F20" s="23">
        <v>2139</v>
      </c>
      <c r="G20" s="23"/>
      <c r="H20" s="23">
        <f t="shared" si="1"/>
        <v>23945</v>
      </c>
    </row>
    <row r="21" spans="1:8" s="21" customFormat="1">
      <c r="A21" s="55">
        <v>2926016000</v>
      </c>
      <c r="B21" s="25" t="s">
        <v>22</v>
      </c>
      <c r="C21" s="23">
        <v>113038</v>
      </c>
      <c r="D21" s="23"/>
      <c r="E21" s="23">
        <f t="shared" si="0"/>
        <v>113038</v>
      </c>
      <c r="F21" s="23">
        <v>8304</v>
      </c>
      <c r="G21" s="23"/>
      <c r="H21" s="23">
        <f t="shared" si="1"/>
        <v>121342</v>
      </c>
    </row>
    <row r="22" spans="1:8" s="21" customFormat="1">
      <c r="A22" s="55">
        <v>2926016202</v>
      </c>
      <c r="B22" s="25" t="s">
        <v>26</v>
      </c>
      <c r="C22" s="23">
        <v>3429</v>
      </c>
      <c r="D22" s="23"/>
      <c r="E22" s="23">
        <f t="shared" si="0"/>
        <v>3429</v>
      </c>
      <c r="F22" s="23">
        <v>472</v>
      </c>
      <c r="G22" s="23"/>
      <c r="H22" s="23">
        <f t="shared" si="1"/>
        <v>3901</v>
      </c>
    </row>
    <row r="23" spans="1:8" s="21" customFormat="1">
      <c r="A23" s="55">
        <v>2931012006</v>
      </c>
      <c r="B23" s="25" t="s">
        <v>31</v>
      </c>
      <c r="C23" s="23">
        <v>24221</v>
      </c>
      <c r="D23" s="23"/>
      <c r="E23" s="23">
        <f t="shared" si="0"/>
        <v>24221</v>
      </c>
      <c r="F23" s="23">
        <v>4173</v>
      </c>
      <c r="G23" s="23"/>
      <c r="H23" s="23">
        <f t="shared" si="1"/>
        <v>28394</v>
      </c>
    </row>
    <row r="24" spans="1:8" s="21" customFormat="1" ht="24">
      <c r="A24" s="55">
        <v>2931012009</v>
      </c>
      <c r="B24" s="25" t="s">
        <v>32</v>
      </c>
      <c r="C24" s="23">
        <v>36358</v>
      </c>
      <c r="D24" s="23"/>
      <c r="E24" s="23">
        <f t="shared" si="0"/>
        <v>36358</v>
      </c>
      <c r="F24" s="23">
        <v>634</v>
      </c>
      <c r="G24" s="23"/>
      <c r="H24" s="23">
        <f t="shared" si="1"/>
        <v>36992</v>
      </c>
    </row>
    <row r="25" spans="1:8" s="21" customFormat="1">
      <c r="A25" s="55">
        <v>2931015000</v>
      </c>
      <c r="B25" s="25" t="s">
        <v>35</v>
      </c>
      <c r="C25" s="23">
        <v>40522</v>
      </c>
      <c r="D25" s="23"/>
      <c r="E25" s="23">
        <f t="shared" si="0"/>
        <v>40522</v>
      </c>
      <c r="F25" s="23">
        <v>3960</v>
      </c>
      <c r="G25" s="23"/>
      <c r="H25" s="23">
        <f t="shared" si="1"/>
        <v>44482</v>
      </c>
    </row>
    <row r="26" spans="1:8" s="21" customFormat="1">
      <c r="A26" s="55">
        <v>2931016000</v>
      </c>
      <c r="B26" s="25" t="s">
        <v>22</v>
      </c>
      <c r="C26" s="23">
        <v>178124</v>
      </c>
      <c r="D26" s="23"/>
      <c r="E26" s="23">
        <f t="shared" si="0"/>
        <v>178124</v>
      </c>
      <c r="F26" s="23">
        <v>6408</v>
      </c>
      <c r="G26" s="23"/>
      <c r="H26" s="23">
        <f t="shared" si="1"/>
        <v>184532</v>
      </c>
    </row>
    <row r="27" spans="1:8" s="21" customFormat="1" ht="24">
      <c r="A27" s="55">
        <v>2931112003</v>
      </c>
      <c r="B27" s="25" t="s">
        <v>30</v>
      </c>
      <c r="C27" s="23">
        <v>8946</v>
      </c>
      <c r="D27" s="23"/>
      <c r="E27" s="23">
        <f t="shared" si="0"/>
        <v>8946</v>
      </c>
      <c r="F27" s="23">
        <v>1600</v>
      </c>
      <c r="G27" s="23"/>
      <c r="H27" s="23">
        <f t="shared" si="1"/>
        <v>10546</v>
      </c>
    </row>
    <row r="28" spans="1:8" s="21" customFormat="1" ht="24">
      <c r="A28" s="55">
        <v>2932012000</v>
      </c>
      <c r="B28" s="25" t="s">
        <v>36</v>
      </c>
      <c r="C28" s="23">
        <v>29593</v>
      </c>
      <c r="D28" s="23"/>
      <c r="E28" s="23">
        <f t="shared" si="0"/>
        <v>29593</v>
      </c>
      <c r="F28" s="23">
        <v>11747</v>
      </c>
      <c r="G28" s="23"/>
      <c r="H28" s="23">
        <f t="shared" si="1"/>
        <v>41340</v>
      </c>
    </row>
    <row r="29" spans="1:8" s="21" customFormat="1" ht="24">
      <c r="A29" s="55">
        <v>2932012009</v>
      </c>
      <c r="B29" s="25" t="s">
        <v>32</v>
      </c>
      <c r="C29" s="23">
        <v>38370</v>
      </c>
      <c r="D29" s="23"/>
      <c r="E29" s="23">
        <f t="shared" si="0"/>
        <v>38370</v>
      </c>
      <c r="F29" s="23">
        <v>1599.5</v>
      </c>
      <c r="G29" s="23"/>
      <c r="H29" s="23">
        <f t="shared" si="1"/>
        <v>39969.5</v>
      </c>
    </row>
    <row r="30" spans="1:8" s="21" customFormat="1" ht="24">
      <c r="A30" s="55">
        <v>2932012100</v>
      </c>
      <c r="B30" s="25" t="s">
        <v>33</v>
      </c>
      <c r="C30" s="23">
        <v>93438</v>
      </c>
      <c r="D30" s="23"/>
      <c r="E30" s="23">
        <f t="shared" si="0"/>
        <v>93438</v>
      </c>
      <c r="F30" s="23">
        <v>5798.08</v>
      </c>
      <c r="G30" s="23"/>
      <c r="H30" s="23">
        <f t="shared" si="1"/>
        <v>99236.08</v>
      </c>
    </row>
    <row r="31" spans="1:8" s="21" customFormat="1" ht="24">
      <c r="A31" s="55">
        <v>2932012101</v>
      </c>
      <c r="B31" s="25" t="s">
        <v>34</v>
      </c>
      <c r="C31" s="23">
        <v>275007</v>
      </c>
      <c r="D31" s="23"/>
      <c r="E31" s="23">
        <f t="shared" si="0"/>
        <v>275007</v>
      </c>
      <c r="F31" s="23">
        <v>18633.830000000002</v>
      </c>
      <c r="G31" s="23"/>
      <c r="H31" s="23">
        <f t="shared" si="1"/>
        <v>293640.83</v>
      </c>
    </row>
    <row r="32" spans="1:8" s="21" customFormat="1" ht="24">
      <c r="A32" s="55">
        <v>2932013000</v>
      </c>
      <c r="B32" s="25" t="s">
        <v>24</v>
      </c>
      <c r="C32" s="23">
        <v>147365</v>
      </c>
      <c r="D32" s="23"/>
      <c r="E32" s="23">
        <f t="shared" si="0"/>
        <v>147365</v>
      </c>
      <c r="F32" s="23">
        <v>20707</v>
      </c>
      <c r="G32" s="23"/>
      <c r="H32" s="23">
        <f t="shared" si="1"/>
        <v>168072</v>
      </c>
    </row>
    <row r="33" spans="1:8" s="21" customFormat="1" ht="24">
      <c r="A33" s="55">
        <v>2934012003</v>
      </c>
      <c r="B33" s="25" t="s">
        <v>30</v>
      </c>
      <c r="C33" s="23">
        <v>8946</v>
      </c>
      <c r="D33" s="23"/>
      <c r="E33" s="23">
        <f t="shared" si="0"/>
        <v>8946</v>
      </c>
      <c r="F33" s="23">
        <v>900</v>
      </c>
      <c r="G33" s="23"/>
      <c r="H33" s="23">
        <f t="shared" si="1"/>
        <v>9846</v>
      </c>
    </row>
    <row r="34" spans="1:8" s="21" customFormat="1" ht="24">
      <c r="A34" s="55">
        <v>3150012000</v>
      </c>
      <c r="B34" s="25" t="s">
        <v>36</v>
      </c>
      <c r="C34" s="23">
        <v>13780</v>
      </c>
      <c r="D34" s="23"/>
      <c r="E34" s="23">
        <f t="shared" si="0"/>
        <v>13780</v>
      </c>
      <c r="F34" s="23">
        <v>12330</v>
      </c>
      <c r="G34" s="23"/>
      <c r="H34" s="23">
        <f t="shared" si="1"/>
        <v>26110</v>
      </c>
    </row>
    <row r="35" spans="1:8" s="21" customFormat="1">
      <c r="A35" s="55">
        <v>3150012006</v>
      </c>
      <c r="B35" s="25" t="s">
        <v>31</v>
      </c>
      <c r="C35" s="23">
        <v>10712</v>
      </c>
      <c r="D35" s="23"/>
      <c r="E35" s="23">
        <f t="shared" si="0"/>
        <v>10712</v>
      </c>
      <c r="F35" s="23">
        <v>883.33</v>
      </c>
      <c r="G35" s="23"/>
      <c r="H35" s="23">
        <f t="shared" si="1"/>
        <v>11595.33</v>
      </c>
    </row>
    <row r="36" spans="1:8" s="21" customFormat="1" ht="24">
      <c r="A36" s="55">
        <v>3150012009</v>
      </c>
      <c r="B36" s="25" t="s">
        <v>32</v>
      </c>
      <c r="C36" s="23">
        <v>10682</v>
      </c>
      <c r="D36" s="23"/>
      <c r="E36" s="23">
        <f t="shared" si="0"/>
        <v>10682</v>
      </c>
      <c r="F36" s="23">
        <v>2476.67</v>
      </c>
      <c r="G36" s="23"/>
      <c r="H36" s="23">
        <f t="shared" si="1"/>
        <v>13158.67</v>
      </c>
    </row>
    <row r="37" spans="1:8" s="21" customFormat="1" ht="24">
      <c r="A37" s="55">
        <v>3150012100</v>
      </c>
      <c r="B37" s="25" t="s">
        <v>33</v>
      </c>
      <c r="C37" s="23">
        <v>19874</v>
      </c>
      <c r="D37" s="23"/>
      <c r="E37" s="23">
        <f t="shared" si="0"/>
        <v>19874</v>
      </c>
      <c r="F37" s="23">
        <v>9260.01</v>
      </c>
      <c r="G37" s="23"/>
      <c r="H37" s="23">
        <f t="shared" si="1"/>
        <v>29134.010000000002</v>
      </c>
    </row>
    <row r="38" spans="1:8" s="21" customFormat="1">
      <c r="A38" s="55">
        <v>3150015000</v>
      </c>
      <c r="B38" s="25" t="s">
        <v>35</v>
      </c>
      <c r="C38" s="23">
        <v>5433</v>
      </c>
      <c r="D38" s="23"/>
      <c r="E38" s="23">
        <f t="shared" si="0"/>
        <v>5433</v>
      </c>
      <c r="F38" s="23">
        <v>1173.33</v>
      </c>
      <c r="G38" s="23"/>
      <c r="H38" s="23">
        <f t="shared" si="1"/>
        <v>6606.33</v>
      </c>
    </row>
    <row r="39" spans="1:8" s="21" customFormat="1">
      <c r="A39" s="55">
        <v>3150016000</v>
      </c>
      <c r="B39" s="25" t="s">
        <v>22</v>
      </c>
      <c r="C39" s="23">
        <v>33756</v>
      </c>
      <c r="D39" s="23"/>
      <c r="E39" s="23">
        <f t="shared" si="0"/>
        <v>33756</v>
      </c>
      <c r="F39" s="23">
        <v>9740</v>
      </c>
      <c r="G39" s="23"/>
      <c r="H39" s="23">
        <f t="shared" si="1"/>
        <v>43496</v>
      </c>
    </row>
    <row r="40" spans="1:8" s="21" customFormat="1" ht="24">
      <c r="A40" s="55">
        <v>3151012000</v>
      </c>
      <c r="B40" s="25" t="s">
        <v>36</v>
      </c>
      <c r="C40" s="23">
        <v>13780</v>
      </c>
      <c r="D40" s="23"/>
      <c r="E40" s="23">
        <f t="shared" si="0"/>
        <v>13780</v>
      </c>
      <c r="F40" s="23">
        <v>13780</v>
      </c>
      <c r="G40" s="23"/>
      <c r="H40" s="23">
        <f t="shared" si="1"/>
        <v>27560</v>
      </c>
    </row>
    <row r="41" spans="1:8" s="21" customFormat="1" ht="24">
      <c r="A41" s="55">
        <v>3151012004</v>
      </c>
      <c r="B41" s="25" t="s">
        <v>29</v>
      </c>
      <c r="C41" s="23">
        <v>22338</v>
      </c>
      <c r="D41" s="23"/>
      <c r="E41" s="23">
        <f t="shared" si="0"/>
        <v>22338</v>
      </c>
      <c r="F41" s="23">
        <v>9500</v>
      </c>
      <c r="G41" s="23"/>
      <c r="H41" s="23">
        <f t="shared" si="1"/>
        <v>31838</v>
      </c>
    </row>
    <row r="42" spans="1:8" s="21" customFormat="1" ht="24">
      <c r="A42" s="55">
        <v>3151012009</v>
      </c>
      <c r="B42" s="25" t="s">
        <v>32</v>
      </c>
      <c r="C42" s="23">
        <v>18110</v>
      </c>
      <c r="D42" s="23"/>
      <c r="E42" s="23">
        <f t="shared" si="0"/>
        <v>18110</v>
      </c>
      <c r="F42" s="23">
        <v>3696</v>
      </c>
      <c r="G42" s="23"/>
      <c r="H42" s="23">
        <f t="shared" si="1"/>
        <v>21806</v>
      </c>
    </row>
    <row r="43" spans="1:8" s="21" customFormat="1" ht="24">
      <c r="A43" s="55">
        <v>3151012100</v>
      </c>
      <c r="B43" s="25" t="s">
        <v>33</v>
      </c>
      <c r="C43" s="23">
        <v>44751</v>
      </c>
      <c r="D43" s="23"/>
      <c r="E43" s="23">
        <f t="shared" si="0"/>
        <v>44751</v>
      </c>
      <c r="F43" s="23">
        <v>12037</v>
      </c>
      <c r="G43" s="23"/>
      <c r="H43" s="23">
        <f t="shared" si="1"/>
        <v>56788</v>
      </c>
    </row>
    <row r="44" spans="1:8" s="21" customFormat="1" ht="24">
      <c r="A44" s="55">
        <v>3151012101</v>
      </c>
      <c r="B44" s="25" t="s">
        <v>34</v>
      </c>
      <c r="C44" s="23">
        <v>109799</v>
      </c>
      <c r="D44" s="23"/>
      <c r="E44" s="23">
        <f t="shared" si="0"/>
        <v>109799</v>
      </c>
      <c r="F44" s="23">
        <v>38268</v>
      </c>
      <c r="G44" s="23"/>
      <c r="H44" s="23">
        <f t="shared" si="1"/>
        <v>148067</v>
      </c>
    </row>
    <row r="45" spans="1:8" s="21" customFormat="1">
      <c r="A45" s="55">
        <v>3151015000</v>
      </c>
      <c r="B45" s="25" t="s">
        <v>35</v>
      </c>
      <c r="C45" s="23">
        <v>16135</v>
      </c>
      <c r="D45" s="23"/>
      <c r="E45" s="23">
        <f t="shared" si="0"/>
        <v>16135</v>
      </c>
      <c r="F45" s="23">
        <v>1329</v>
      </c>
      <c r="G45" s="23"/>
      <c r="H45" s="23">
        <f t="shared" si="1"/>
        <v>17464</v>
      </c>
    </row>
    <row r="46" spans="1:8" s="21" customFormat="1">
      <c r="A46" s="55">
        <v>3151016000</v>
      </c>
      <c r="B46" s="25" t="s">
        <v>22</v>
      </c>
      <c r="C46" s="23">
        <v>87672</v>
      </c>
      <c r="D46" s="23"/>
      <c r="E46" s="23">
        <f t="shared" si="0"/>
        <v>87672</v>
      </c>
      <c r="F46" s="23">
        <v>11688</v>
      </c>
      <c r="G46" s="23"/>
      <c r="H46" s="23">
        <f t="shared" si="1"/>
        <v>99360</v>
      </c>
    </row>
    <row r="47" spans="1:8" s="21" customFormat="1" ht="24">
      <c r="A47" s="55">
        <v>3151112001</v>
      </c>
      <c r="B47" s="25" t="s">
        <v>37</v>
      </c>
      <c r="C47" s="23">
        <v>83405</v>
      </c>
      <c r="D47" s="23"/>
      <c r="E47" s="23">
        <f t="shared" si="0"/>
        <v>83405</v>
      </c>
      <c r="F47" s="23">
        <v>11915</v>
      </c>
      <c r="G47" s="23"/>
      <c r="H47" s="23">
        <f t="shared" si="1"/>
        <v>95320</v>
      </c>
    </row>
    <row r="48" spans="1:8" s="21" customFormat="1" ht="24">
      <c r="A48" s="55">
        <v>3151112003</v>
      </c>
      <c r="B48" s="25" t="s">
        <v>30</v>
      </c>
      <c r="C48" s="23">
        <v>8946</v>
      </c>
      <c r="D48" s="23"/>
      <c r="E48" s="23">
        <f t="shared" si="0"/>
        <v>8946</v>
      </c>
      <c r="F48" s="23">
        <v>8179.94</v>
      </c>
      <c r="G48" s="23"/>
      <c r="H48" s="23">
        <f t="shared" si="1"/>
        <v>17125.939999999999</v>
      </c>
    </row>
    <row r="49" spans="1:8" s="21" customFormat="1">
      <c r="A49" s="55">
        <v>3151112006</v>
      </c>
      <c r="B49" s="25" t="s">
        <v>31</v>
      </c>
      <c r="C49" s="23">
        <v>7369</v>
      </c>
      <c r="D49" s="23"/>
      <c r="E49" s="23">
        <f t="shared" si="0"/>
        <v>7369</v>
      </c>
      <c r="F49" s="23">
        <v>893.28</v>
      </c>
      <c r="G49" s="23"/>
      <c r="H49" s="23">
        <f t="shared" si="1"/>
        <v>8262.2800000000007</v>
      </c>
    </row>
    <row r="50" spans="1:8" s="21" customFormat="1" ht="24">
      <c r="A50" s="55">
        <v>3151112009</v>
      </c>
      <c r="B50" s="25" t="s">
        <v>32</v>
      </c>
      <c r="C50" s="23">
        <v>26736</v>
      </c>
      <c r="D50" s="23"/>
      <c r="E50" s="23">
        <f t="shared" si="0"/>
        <v>26736</v>
      </c>
      <c r="F50" s="23">
        <v>18466</v>
      </c>
      <c r="G50" s="23"/>
      <c r="H50" s="23">
        <f t="shared" si="1"/>
        <v>45202</v>
      </c>
    </row>
    <row r="51" spans="1:8" s="21" customFormat="1" ht="24">
      <c r="A51" s="55">
        <v>3151112100</v>
      </c>
      <c r="B51" s="25" t="s">
        <v>33</v>
      </c>
      <c r="C51" s="23">
        <v>70340</v>
      </c>
      <c r="D51" s="23"/>
      <c r="E51" s="23">
        <f t="shared" si="0"/>
        <v>70340</v>
      </c>
      <c r="F51" s="23">
        <v>12043</v>
      </c>
      <c r="G51" s="23"/>
      <c r="H51" s="23">
        <f t="shared" si="1"/>
        <v>82383</v>
      </c>
    </row>
    <row r="52" spans="1:8" s="21" customFormat="1" ht="24">
      <c r="A52" s="55">
        <v>3151112101</v>
      </c>
      <c r="B52" s="25" t="s">
        <v>34</v>
      </c>
      <c r="C52" s="23">
        <v>167458</v>
      </c>
      <c r="D52" s="23"/>
      <c r="E52" s="23">
        <f t="shared" si="0"/>
        <v>167458</v>
      </c>
      <c r="F52" s="23">
        <v>27816</v>
      </c>
      <c r="G52" s="23"/>
      <c r="H52" s="23">
        <f t="shared" si="1"/>
        <v>195274</v>
      </c>
    </row>
    <row r="53" spans="1:8" s="21" customFormat="1">
      <c r="A53" s="55">
        <v>3151115000</v>
      </c>
      <c r="B53" s="25" t="s">
        <v>35</v>
      </c>
      <c r="C53" s="23">
        <v>30889</v>
      </c>
      <c r="D53" s="23"/>
      <c r="E53" s="23">
        <f t="shared" si="0"/>
        <v>30889</v>
      </c>
      <c r="F53" s="23">
        <v>1330</v>
      </c>
      <c r="G53" s="23"/>
      <c r="H53" s="23">
        <f t="shared" si="1"/>
        <v>32219</v>
      </c>
    </row>
    <row r="54" spans="1:8" s="21" customFormat="1">
      <c r="A54" s="55">
        <v>3151116000</v>
      </c>
      <c r="B54" s="25" t="s">
        <v>22</v>
      </c>
      <c r="C54" s="23">
        <v>249108</v>
      </c>
      <c r="D54" s="23"/>
      <c r="E54" s="23">
        <f t="shared" si="0"/>
        <v>249108</v>
      </c>
      <c r="F54" s="23">
        <v>10128</v>
      </c>
      <c r="G54" s="23"/>
      <c r="H54" s="23">
        <f t="shared" si="1"/>
        <v>259236</v>
      </c>
    </row>
    <row r="55" spans="1:8" s="21" customFormat="1">
      <c r="A55" s="55">
        <v>3151116202</v>
      </c>
      <c r="B55" s="25" t="s">
        <v>26</v>
      </c>
      <c r="C55" s="23">
        <v>3600</v>
      </c>
      <c r="D55" s="23"/>
      <c r="E55" s="23">
        <f t="shared" si="0"/>
        <v>3600</v>
      </c>
      <c r="F55" s="23">
        <v>466.55</v>
      </c>
      <c r="G55" s="23"/>
      <c r="H55" s="23">
        <f t="shared" si="1"/>
        <v>4066.55</v>
      </c>
    </row>
    <row r="56" spans="1:8" s="21" customFormat="1" ht="24">
      <c r="A56" s="55">
        <v>3164013000</v>
      </c>
      <c r="B56" s="25" t="s">
        <v>38</v>
      </c>
      <c r="C56" s="23">
        <v>36590</v>
      </c>
      <c r="D56" s="23"/>
      <c r="E56" s="23">
        <f t="shared" si="0"/>
        <v>36590</v>
      </c>
      <c r="F56" s="23">
        <v>2000</v>
      </c>
      <c r="G56" s="23"/>
      <c r="H56" s="23">
        <f t="shared" si="1"/>
        <v>38590</v>
      </c>
    </row>
    <row r="57" spans="1:8" s="21" customFormat="1" ht="24">
      <c r="A57" s="55">
        <v>3165013000</v>
      </c>
      <c r="B57" s="25" t="s">
        <v>38</v>
      </c>
      <c r="C57" s="23">
        <v>98618</v>
      </c>
      <c r="D57" s="23"/>
      <c r="E57" s="23">
        <f t="shared" si="0"/>
        <v>98618</v>
      </c>
      <c r="F57" s="23">
        <v>1604.35</v>
      </c>
      <c r="G57" s="23"/>
      <c r="H57" s="23">
        <f t="shared" si="1"/>
        <v>100222.35</v>
      </c>
    </row>
    <row r="58" spans="1:8" s="21" customFormat="1" ht="24">
      <c r="A58" s="55">
        <v>4231112003</v>
      </c>
      <c r="B58" s="25" t="s">
        <v>30</v>
      </c>
      <c r="C58" s="23">
        <v>0</v>
      </c>
      <c r="D58" s="23"/>
      <c r="E58" s="23">
        <f t="shared" si="0"/>
        <v>0</v>
      </c>
      <c r="F58" s="23">
        <v>17344</v>
      </c>
      <c r="G58" s="23"/>
      <c r="H58" s="23">
        <f t="shared" si="1"/>
        <v>17344</v>
      </c>
    </row>
    <row r="59" spans="1:8" s="21" customFormat="1">
      <c r="A59" s="55">
        <v>4231112006</v>
      </c>
      <c r="B59" s="25" t="s">
        <v>31</v>
      </c>
      <c r="C59" s="23">
        <v>9774</v>
      </c>
      <c r="D59" s="23"/>
      <c r="E59" s="23">
        <f t="shared" si="0"/>
        <v>9774</v>
      </c>
      <c r="F59" s="23">
        <v>5130</v>
      </c>
      <c r="G59" s="23"/>
      <c r="H59" s="23">
        <f t="shared" si="1"/>
        <v>14904</v>
      </c>
    </row>
    <row r="60" spans="1:8" s="21" customFormat="1" ht="24">
      <c r="A60" s="55">
        <v>4231112009</v>
      </c>
      <c r="B60" s="25" t="s">
        <v>32</v>
      </c>
      <c r="C60" s="23">
        <v>27480</v>
      </c>
      <c r="D60" s="23"/>
      <c r="E60" s="23">
        <f t="shared" si="0"/>
        <v>27480</v>
      </c>
      <c r="F60" s="23">
        <v>4388</v>
      </c>
      <c r="G60" s="23"/>
      <c r="H60" s="23">
        <f t="shared" si="1"/>
        <v>31868</v>
      </c>
    </row>
    <row r="61" spans="1:8" s="21" customFormat="1" ht="24">
      <c r="A61" s="55">
        <v>4231112101</v>
      </c>
      <c r="B61" s="25" t="s">
        <v>34</v>
      </c>
      <c r="C61" s="23">
        <v>155265</v>
      </c>
      <c r="D61" s="23"/>
      <c r="E61" s="23">
        <f t="shared" si="0"/>
        <v>155265</v>
      </c>
      <c r="F61" s="23">
        <v>10898</v>
      </c>
      <c r="G61" s="23"/>
      <c r="H61" s="23">
        <f t="shared" si="1"/>
        <v>166163</v>
      </c>
    </row>
    <row r="62" spans="1:8" s="21" customFormat="1" ht="24">
      <c r="A62" s="55">
        <v>4231113000</v>
      </c>
      <c r="B62" s="25" t="s">
        <v>38</v>
      </c>
      <c r="C62" s="23">
        <v>653752</v>
      </c>
      <c r="D62" s="23"/>
      <c r="E62" s="23">
        <f t="shared" si="0"/>
        <v>653752</v>
      </c>
      <c r="F62" s="23">
        <v>27243</v>
      </c>
      <c r="G62" s="23"/>
      <c r="H62" s="23">
        <f t="shared" si="1"/>
        <v>680995</v>
      </c>
    </row>
    <row r="63" spans="1:8" s="21" customFormat="1">
      <c r="A63" s="55">
        <v>4231115000</v>
      </c>
      <c r="B63" s="25" t="s">
        <v>35</v>
      </c>
      <c r="C63" s="23">
        <v>45804</v>
      </c>
      <c r="D63" s="23"/>
      <c r="E63" s="23">
        <f t="shared" si="0"/>
        <v>45804</v>
      </c>
      <c r="F63" s="23">
        <v>500</v>
      </c>
      <c r="G63" s="23"/>
      <c r="H63" s="23">
        <f t="shared" si="1"/>
        <v>46304</v>
      </c>
    </row>
    <row r="64" spans="1:8" s="21" customFormat="1">
      <c r="A64" s="55">
        <v>4231116000</v>
      </c>
      <c r="B64" s="25" t="s">
        <v>22</v>
      </c>
      <c r="C64" s="23">
        <v>356766</v>
      </c>
      <c r="D64" s="23"/>
      <c r="E64" s="23">
        <f t="shared" si="0"/>
        <v>356766</v>
      </c>
      <c r="F64" s="23">
        <v>15116.91</v>
      </c>
      <c r="G64" s="23"/>
      <c r="H64" s="23">
        <f t="shared" si="1"/>
        <v>371882.91</v>
      </c>
    </row>
    <row r="65" spans="1:8" s="21" customFormat="1">
      <c r="A65" s="55">
        <v>4231116202</v>
      </c>
      <c r="B65" s="25" t="s">
        <v>26</v>
      </c>
      <c r="C65" s="23">
        <v>4973</v>
      </c>
      <c r="D65" s="23"/>
      <c r="E65" s="23">
        <f t="shared" si="0"/>
        <v>4973</v>
      </c>
      <c r="F65" s="23">
        <v>466.55</v>
      </c>
      <c r="G65" s="23"/>
      <c r="H65" s="23">
        <f t="shared" si="1"/>
        <v>5439.55</v>
      </c>
    </row>
    <row r="66" spans="1:8" s="21" customFormat="1" ht="36">
      <c r="A66" s="55">
        <v>4912010000</v>
      </c>
      <c r="B66" s="25" t="s">
        <v>39</v>
      </c>
      <c r="C66" s="23">
        <v>892294</v>
      </c>
      <c r="D66" s="23"/>
      <c r="E66" s="23">
        <f t="shared" si="0"/>
        <v>892294</v>
      </c>
      <c r="F66" s="23">
        <v>270000</v>
      </c>
      <c r="G66" s="23"/>
      <c r="H66" s="23">
        <f t="shared" si="1"/>
        <v>1162294</v>
      </c>
    </row>
    <row r="67" spans="1:8" s="21" customFormat="1" ht="24">
      <c r="A67" s="55">
        <v>4920012003</v>
      </c>
      <c r="B67" s="25" t="s">
        <v>30</v>
      </c>
      <c r="C67" s="23">
        <v>8946</v>
      </c>
      <c r="D67" s="23"/>
      <c r="E67" s="23">
        <f t="shared" si="0"/>
        <v>8946</v>
      </c>
      <c r="F67" s="23">
        <v>8946</v>
      </c>
      <c r="G67" s="23"/>
      <c r="H67" s="23">
        <f t="shared" si="1"/>
        <v>17892</v>
      </c>
    </row>
    <row r="68" spans="1:8" s="21" customFormat="1">
      <c r="A68" s="55">
        <v>4920012006</v>
      </c>
      <c r="B68" s="25" t="s">
        <v>31</v>
      </c>
      <c r="C68" s="23">
        <v>7038</v>
      </c>
      <c r="D68" s="23"/>
      <c r="E68" s="23">
        <f t="shared" si="0"/>
        <v>7038</v>
      </c>
      <c r="F68" s="23">
        <v>1766</v>
      </c>
      <c r="G68" s="23"/>
      <c r="H68" s="23">
        <f t="shared" si="1"/>
        <v>8804</v>
      </c>
    </row>
    <row r="69" spans="1:8" s="21" customFormat="1" ht="24">
      <c r="A69" s="55">
        <v>4920012009</v>
      </c>
      <c r="B69" s="25" t="s">
        <v>32</v>
      </c>
      <c r="C69" s="23">
        <v>17602</v>
      </c>
      <c r="D69" s="23"/>
      <c r="E69" s="23">
        <f t="shared" si="0"/>
        <v>17602</v>
      </c>
      <c r="F69" s="23">
        <v>2430</v>
      </c>
      <c r="G69" s="23"/>
      <c r="H69" s="23">
        <f t="shared" si="1"/>
        <v>20032</v>
      </c>
    </row>
    <row r="70" spans="1:8" s="21" customFormat="1" ht="24">
      <c r="A70" s="55">
        <v>4920012100</v>
      </c>
      <c r="B70" s="25" t="s">
        <v>33</v>
      </c>
      <c r="C70" s="23">
        <v>44488</v>
      </c>
      <c r="D70" s="23"/>
      <c r="E70" s="23">
        <f t="shared" si="0"/>
        <v>44488</v>
      </c>
      <c r="F70" s="23">
        <v>5184</v>
      </c>
      <c r="G70" s="23"/>
      <c r="H70" s="23">
        <f t="shared" si="1"/>
        <v>49672</v>
      </c>
    </row>
    <row r="71" spans="1:8" s="21" customFormat="1" ht="24">
      <c r="A71" s="55">
        <v>4920012101</v>
      </c>
      <c r="B71" s="25" t="s">
        <v>34</v>
      </c>
      <c r="C71" s="23">
        <v>120964</v>
      </c>
      <c r="D71" s="23"/>
      <c r="E71" s="23">
        <f t="shared" si="0"/>
        <v>120964</v>
      </c>
      <c r="F71" s="23">
        <v>12923</v>
      </c>
      <c r="G71" s="23"/>
      <c r="H71" s="23">
        <f t="shared" si="1"/>
        <v>133887</v>
      </c>
    </row>
    <row r="72" spans="1:8" s="21" customFormat="1">
      <c r="A72" s="55">
        <v>4920015000</v>
      </c>
      <c r="B72" s="25" t="s">
        <v>35</v>
      </c>
      <c r="C72" s="23">
        <v>23668</v>
      </c>
      <c r="D72" s="23"/>
      <c r="E72" s="23">
        <f t="shared" si="0"/>
        <v>23668</v>
      </c>
      <c r="F72" s="23">
        <v>2132</v>
      </c>
      <c r="G72" s="23"/>
      <c r="H72" s="23">
        <f t="shared" si="1"/>
        <v>25800</v>
      </c>
    </row>
    <row r="73" spans="1:8" s="21" customFormat="1" ht="24">
      <c r="A73" s="55">
        <v>4920112000</v>
      </c>
      <c r="B73" s="25" t="s">
        <v>36</v>
      </c>
      <c r="C73" s="23">
        <v>82680</v>
      </c>
      <c r="D73" s="23"/>
      <c r="E73" s="23">
        <f t="shared" si="0"/>
        <v>82680</v>
      </c>
      <c r="F73" s="23">
        <v>56570</v>
      </c>
      <c r="G73" s="23"/>
      <c r="H73" s="23">
        <f t="shared" si="1"/>
        <v>139250</v>
      </c>
    </row>
    <row r="74" spans="1:8" s="21" customFormat="1" ht="24">
      <c r="A74" s="55">
        <v>4920112004</v>
      </c>
      <c r="B74" s="25" t="s">
        <v>29</v>
      </c>
      <c r="C74" s="23">
        <v>37230</v>
      </c>
      <c r="D74" s="23"/>
      <c r="E74" s="23">
        <f t="shared" si="0"/>
        <v>37230</v>
      </c>
      <c r="F74" s="23">
        <v>14892</v>
      </c>
      <c r="G74" s="23"/>
      <c r="H74" s="23">
        <f t="shared" si="1"/>
        <v>52122</v>
      </c>
    </row>
    <row r="75" spans="1:8" s="21" customFormat="1">
      <c r="A75" s="55">
        <v>4920112006</v>
      </c>
      <c r="B75" s="25" t="s">
        <v>31</v>
      </c>
      <c r="C75" s="23">
        <v>20455</v>
      </c>
      <c r="D75" s="23"/>
      <c r="E75" s="23">
        <f t="shared" ref="E75:E138" si="2">C75+D75</f>
        <v>20455</v>
      </c>
      <c r="F75" s="23">
        <v>5191.67</v>
      </c>
      <c r="G75" s="23"/>
      <c r="H75" s="23">
        <f t="shared" ref="H75:H138" si="3">+E75+F75-G75</f>
        <v>25646.67</v>
      </c>
    </row>
    <row r="76" spans="1:8" s="21" customFormat="1" ht="24">
      <c r="A76" s="55">
        <v>4920112009</v>
      </c>
      <c r="B76" s="25" t="s">
        <v>32</v>
      </c>
      <c r="C76" s="23">
        <v>38042</v>
      </c>
      <c r="D76" s="23"/>
      <c r="E76" s="23">
        <f t="shared" si="2"/>
        <v>38042</v>
      </c>
      <c r="F76" s="23">
        <v>15935.33</v>
      </c>
      <c r="G76" s="23"/>
      <c r="H76" s="23">
        <f t="shared" si="3"/>
        <v>53977.33</v>
      </c>
    </row>
    <row r="77" spans="1:8" s="21" customFormat="1" ht="24">
      <c r="A77" s="55">
        <v>4920112100</v>
      </c>
      <c r="B77" s="25" t="s">
        <v>33</v>
      </c>
      <c r="C77" s="23">
        <v>100943</v>
      </c>
      <c r="D77" s="23"/>
      <c r="E77" s="23">
        <f t="shared" si="2"/>
        <v>100943</v>
      </c>
      <c r="F77" s="23">
        <v>43146.83</v>
      </c>
      <c r="G77" s="23"/>
      <c r="H77" s="23">
        <f t="shared" si="3"/>
        <v>144089.83000000002</v>
      </c>
    </row>
    <row r="78" spans="1:8" s="21" customFormat="1" ht="24">
      <c r="A78" s="55">
        <v>4920112101</v>
      </c>
      <c r="B78" s="25" t="s">
        <v>34</v>
      </c>
      <c r="C78" s="23">
        <v>298645</v>
      </c>
      <c r="D78" s="23"/>
      <c r="E78" s="23">
        <f t="shared" si="2"/>
        <v>298645</v>
      </c>
      <c r="F78" s="23">
        <v>120363.17</v>
      </c>
      <c r="G78" s="23"/>
      <c r="H78" s="23">
        <f t="shared" si="3"/>
        <v>419008.17</v>
      </c>
    </row>
    <row r="79" spans="1:8" s="21" customFormat="1" ht="24">
      <c r="A79" s="55">
        <v>4920113000</v>
      </c>
      <c r="B79" s="25" t="s">
        <v>38</v>
      </c>
      <c r="C79" s="23">
        <v>95617</v>
      </c>
      <c r="D79" s="23"/>
      <c r="E79" s="23">
        <f t="shared" si="2"/>
        <v>95617</v>
      </c>
      <c r="F79" s="23">
        <v>48161</v>
      </c>
      <c r="G79" s="23"/>
      <c r="H79" s="23">
        <f t="shared" si="3"/>
        <v>143778</v>
      </c>
    </row>
    <row r="80" spans="1:8" s="21" customFormat="1">
      <c r="A80" s="55">
        <v>4920115000</v>
      </c>
      <c r="B80" s="25" t="s">
        <v>35</v>
      </c>
      <c r="C80" s="23">
        <v>34116</v>
      </c>
      <c r="D80" s="23"/>
      <c r="E80" s="23">
        <f t="shared" si="2"/>
        <v>34116</v>
      </c>
      <c r="F80" s="23">
        <v>13585.67</v>
      </c>
      <c r="G80" s="23"/>
      <c r="H80" s="23">
        <f t="shared" si="3"/>
        <v>47701.67</v>
      </c>
    </row>
    <row r="81" spans="1:8" s="21" customFormat="1">
      <c r="A81" s="55">
        <v>4920116000</v>
      </c>
      <c r="B81" s="25" t="s">
        <v>22</v>
      </c>
      <c r="C81" s="23">
        <v>176988</v>
      </c>
      <c r="D81" s="23"/>
      <c r="E81" s="23">
        <f t="shared" si="2"/>
        <v>176988</v>
      </c>
      <c r="F81" s="23">
        <v>81414.75</v>
      </c>
      <c r="G81" s="23"/>
      <c r="H81" s="23">
        <f t="shared" si="3"/>
        <v>258402.75</v>
      </c>
    </row>
    <row r="82" spans="1:8" s="21" customFormat="1" ht="24">
      <c r="A82" s="55">
        <v>5332112101</v>
      </c>
      <c r="B82" s="25" t="s">
        <v>34</v>
      </c>
      <c r="C82" s="23">
        <v>230589</v>
      </c>
      <c r="D82" s="23"/>
      <c r="E82" s="23">
        <f t="shared" si="2"/>
        <v>230589</v>
      </c>
      <c r="F82" s="23">
        <v>60000</v>
      </c>
      <c r="G82" s="23"/>
      <c r="H82" s="23">
        <f t="shared" si="3"/>
        <v>290589</v>
      </c>
    </row>
    <row r="83" spans="1:8" s="21" customFormat="1" ht="24">
      <c r="A83" s="55">
        <v>5334113000</v>
      </c>
      <c r="B83" s="25" t="s">
        <v>38</v>
      </c>
      <c r="C83" s="23">
        <v>147833</v>
      </c>
      <c r="D83" s="23"/>
      <c r="E83" s="23">
        <f t="shared" si="2"/>
        <v>147833</v>
      </c>
      <c r="F83" s="23">
        <v>7678</v>
      </c>
      <c r="G83" s="23"/>
      <c r="H83" s="23">
        <f t="shared" si="3"/>
        <v>155511</v>
      </c>
    </row>
    <row r="84" spans="1:8" s="21" customFormat="1">
      <c r="A84" s="55">
        <v>5334116000</v>
      </c>
      <c r="B84" s="25" t="s">
        <v>22</v>
      </c>
      <c r="C84" s="23">
        <v>56904</v>
      </c>
      <c r="D84" s="23"/>
      <c r="E84" s="23">
        <f t="shared" si="2"/>
        <v>56904</v>
      </c>
      <c r="F84" s="23">
        <v>1289.53</v>
      </c>
      <c r="G84" s="23"/>
      <c r="H84" s="23">
        <f t="shared" si="3"/>
        <v>58193.53</v>
      </c>
    </row>
    <row r="85" spans="1:8" s="21" customFormat="1" ht="24">
      <c r="A85" s="55">
        <v>5334213000</v>
      </c>
      <c r="B85" s="25" t="s">
        <v>38</v>
      </c>
      <c r="C85" s="23">
        <v>788687</v>
      </c>
      <c r="D85" s="23"/>
      <c r="E85" s="23">
        <f t="shared" si="2"/>
        <v>788687</v>
      </c>
      <c r="F85" s="23">
        <v>65785.320000000007</v>
      </c>
      <c r="G85" s="23"/>
      <c r="H85" s="23">
        <f t="shared" si="3"/>
        <v>854472.32000000007</v>
      </c>
    </row>
    <row r="86" spans="1:8" s="21" customFormat="1">
      <c r="A86" s="55">
        <v>6431316000</v>
      </c>
      <c r="B86" s="25" t="s">
        <v>22</v>
      </c>
      <c r="C86" s="23">
        <v>32724</v>
      </c>
      <c r="D86" s="23"/>
      <c r="E86" s="23">
        <f t="shared" si="2"/>
        <v>32724</v>
      </c>
      <c r="F86" s="23">
        <v>17000</v>
      </c>
      <c r="G86" s="23"/>
      <c r="H86" s="23">
        <f t="shared" si="3"/>
        <v>49724</v>
      </c>
    </row>
    <row r="87" spans="1:8" s="21" customFormat="1">
      <c r="A87" s="55">
        <v>7135015000</v>
      </c>
      <c r="B87" s="25" t="s">
        <v>35</v>
      </c>
      <c r="C87" s="23">
        <v>3063</v>
      </c>
      <c r="D87" s="23"/>
      <c r="E87" s="23">
        <f t="shared" si="2"/>
        <v>3063</v>
      </c>
      <c r="F87" s="23">
        <v>2500</v>
      </c>
      <c r="G87" s="23"/>
      <c r="H87" s="23">
        <f t="shared" si="3"/>
        <v>5563</v>
      </c>
    </row>
    <row r="88" spans="1:8" s="21" customFormat="1" ht="24">
      <c r="A88" s="55">
        <v>7311112000</v>
      </c>
      <c r="B88" s="25" t="s">
        <v>36</v>
      </c>
      <c r="C88" s="23">
        <v>13780</v>
      </c>
      <c r="D88" s="23"/>
      <c r="E88" s="23">
        <f t="shared" si="2"/>
        <v>13780</v>
      </c>
      <c r="F88" s="23">
        <v>35500</v>
      </c>
      <c r="G88" s="23"/>
      <c r="H88" s="23">
        <f t="shared" si="3"/>
        <v>49280</v>
      </c>
    </row>
    <row r="89" spans="1:8" s="21" customFormat="1" ht="24">
      <c r="A89" s="55">
        <v>7311113000</v>
      </c>
      <c r="B89" s="25" t="s">
        <v>38</v>
      </c>
      <c r="C89" s="23">
        <v>212847</v>
      </c>
      <c r="D89" s="23"/>
      <c r="E89" s="23">
        <f t="shared" si="2"/>
        <v>212847</v>
      </c>
      <c r="F89" s="23">
        <v>30800</v>
      </c>
      <c r="G89" s="23"/>
      <c r="H89" s="23">
        <f t="shared" si="3"/>
        <v>243647</v>
      </c>
    </row>
    <row r="90" spans="1:8" s="21" customFormat="1">
      <c r="A90" s="55">
        <v>7311114300</v>
      </c>
      <c r="B90" s="25" t="s">
        <v>23</v>
      </c>
      <c r="C90" s="23">
        <v>110558</v>
      </c>
      <c r="D90" s="23"/>
      <c r="E90" s="23">
        <f t="shared" si="2"/>
        <v>110558</v>
      </c>
      <c r="F90" s="23">
        <v>8426.09</v>
      </c>
      <c r="G90" s="23"/>
      <c r="H90" s="23">
        <f t="shared" si="3"/>
        <v>118984.09</v>
      </c>
    </row>
    <row r="91" spans="1:8" s="21" customFormat="1" ht="24">
      <c r="A91" s="55">
        <v>7924013000</v>
      </c>
      <c r="B91" s="25" t="s">
        <v>38</v>
      </c>
      <c r="C91" s="23">
        <v>0</v>
      </c>
      <c r="D91" s="23"/>
      <c r="E91" s="23">
        <f t="shared" si="2"/>
        <v>0</v>
      </c>
      <c r="F91" s="23">
        <v>32145.93</v>
      </c>
      <c r="G91" s="23"/>
      <c r="H91" s="23">
        <f t="shared" si="3"/>
        <v>32145.93</v>
      </c>
    </row>
    <row r="92" spans="1:8" s="21" customFormat="1">
      <c r="A92" s="55">
        <v>8134116000</v>
      </c>
      <c r="B92" s="25" t="s">
        <v>22</v>
      </c>
      <c r="C92" s="23">
        <v>30420</v>
      </c>
      <c r="D92" s="23"/>
      <c r="E92" s="23">
        <f t="shared" si="2"/>
        <v>30420</v>
      </c>
      <c r="F92" s="23">
        <v>14208</v>
      </c>
      <c r="G92" s="23"/>
      <c r="H92" s="23">
        <f t="shared" si="3"/>
        <v>44628</v>
      </c>
    </row>
    <row r="93" spans="1:8" s="21" customFormat="1" ht="24">
      <c r="A93" s="55">
        <v>8134113000</v>
      </c>
      <c r="B93" s="25" t="s">
        <v>38</v>
      </c>
      <c r="C93" s="23">
        <v>65858</v>
      </c>
      <c r="D93" s="23"/>
      <c r="E93" s="23">
        <f t="shared" si="2"/>
        <v>65858</v>
      </c>
      <c r="F93" s="23">
        <v>39087</v>
      </c>
      <c r="G93" s="23"/>
      <c r="H93" s="23">
        <f t="shared" si="3"/>
        <v>104945</v>
      </c>
    </row>
    <row r="94" spans="1:8" s="21" customFormat="1">
      <c r="A94" s="55">
        <v>8134115000</v>
      </c>
      <c r="B94" s="25" t="s">
        <v>35</v>
      </c>
      <c r="C94" s="23">
        <v>7689</v>
      </c>
      <c r="D94" s="23"/>
      <c r="E94" s="23">
        <f t="shared" si="2"/>
        <v>7689</v>
      </c>
      <c r="F94" s="23">
        <v>1460</v>
      </c>
      <c r="G94" s="23"/>
      <c r="H94" s="23">
        <f t="shared" si="3"/>
        <v>9149</v>
      </c>
    </row>
    <row r="95" spans="1:8" s="21" customFormat="1" ht="24">
      <c r="A95" s="55">
        <v>8134112003</v>
      </c>
      <c r="B95" s="25" t="s">
        <v>30</v>
      </c>
      <c r="C95" s="23">
        <v>8946</v>
      </c>
      <c r="D95" s="23"/>
      <c r="E95" s="23">
        <f t="shared" si="2"/>
        <v>8946</v>
      </c>
      <c r="F95" s="23">
        <v>4200</v>
      </c>
      <c r="G95" s="23"/>
      <c r="H95" s="23">
        <f t="shared" si="3"/>
        <v>13146</v>
      </c>
    </row>
    <row r="96" spans="1:8" s="21" customFormat="1">
      <c r="A96" s="55">
        <v>8163016000</v>
      </c>
      <c r="B96" s="25" t="s">
        <v>22</v>
      </c>
      <c r="C96" s="23">
        <v>107757</v>
      </c>
      <c r="D96" s="23"/>
      <c r="E96" s="23">
        <f t="shared" si="2"/>
        <v>107757</v>
      </c>
      <c r="F96" s="23">
        <v>2916</v>
      </c>
      <c r="G96" s="23"/>
      <c r="H96" s="23">
        <f t="shared" si="3"/>
        <v>110673</v>
      </c>
    </row>
    <row r="97" spans="1:8" s="21" customFormat="1">
      <c r="A97" s="55">
        <v>8163015000</v>
      </c>
      <c r="B97" s="25" t="s">
        <v>35</v>
      </c>
      <c r="C97" s="23">
        <v>19097</v>
      </c>
      <c r="D97" s="23"/>
      <c r="E97" s="23">
        <f t="shared" si="2"/>
        <v>19097</v>
      </c>
      <c r="F97" s="23">
        <v>47</v>
      </c>
      <c r="G97" s="23"/>
      <c r="H97" s="23">
        <f t="shared" si="3"/>
        <v>19144</v>
      </c>
    </row>
    <row r="98" spans="1:8" s="21" customFormat="1" ht="24">
      <c r="A98" s="55">
        <v>8163013000</v>
      </c>
      <c r="B98" s="25" t="s">
        <v>38</v>
      </c>
      <c r="C98" s="23">
        <v>257333</v>
      </c>
      <c r="D98" s="23"/>
      <c r="E98" s="23">
        <f t="shared" si="2"/>
        <v>257333</v>
      </c>
      <c r="F98" s="23">
        <v>28712</v>
      </c>
      <c r="G98" s="23"/>
      <c r="H98" s="23">
        <f t="shared" si="3"/>
        <v>286045</v>
      </c>
    </row>
    <row r="99" spans="1:8" s="21" customFormat="1">
      <c r="A99" s="55">
        <v>8171015000</v>
      </c>
      <c r="B99" s="25" t="s">
        <v>35</v>
      </c>
      <c r="C99" s="23">
        <v>44674</v>
      </c>
      <c r="D99" s="23"/>
      <c r="E99" s="23">
        <f t="shared" si="2"/>
        <v>44674</v>
      </c>
      <c r="F99" s="23">
        <v>100</v>
      </c>
      <c r="G99" s="23"/>
      <c r="H99" s="23">
        <f t="shared" si="3"/>
        <v>44774</v>
      </c>
    </row>
    <row r="100" spans="1:8" s="21" customFormat="1">
      <c r="A100" s="55">
        <v>8171016000</v>
      </c>
      <c r="B100" s="25" t="s">
        <v>22</v>
      </c>
      <c r="C100" s="23">
        <v>299756</v>
      </c>
      <c r="D100" s="23"/>
      <c r="E100" s="23">
        <f t="shared" si="2"/>
        <v>299756</v>
      </c>
      <c r="F100" s="23">
        <v>7584</v>
      </c>
      <c r="G100" s="23"/>
      <c r="H100" s="23">
        <f t="shared" si="3"/>
        <v>307340</v>
      </c>
    </row>
    <row r="101" spans="1:8" s="21" customFormat="1" ht="24">
      <c r="A101" s="55">
        <v>8172012004</v>
      </c>
      <c r="B101" s="25" t="s">
        <v>29</v>
      </c>
      <c r="C101" s="23">
        <v>0</v>
      </c>
      <c r="D101" s="23"/>
      <c r="E101" s="23">
        <f t="shared" si="2"/>
        <v>0</v>
      </c>
      <c r="F101" s="23">
        <v>6808.43</v>
      </c>
      <c r="G101" s="23"/>
      <c r="H101" s="23">
        <f t="shared" si="3"/>
        <v>6808.43</v>
      </c>
    </row>
    <row r="102" spans="1:8" s="21" customFormat="1" ht="24">
      <c r="A102" s="55">
        <v>8172012009</v>
      </c>
      <c r="B102" s="25" t="s">
        <v>40</v>
      </c>
      <c r="C102" s="23">
        <v>0</v>
      </c>
      <c r="D102" s="23"/>
      <c r="E102" s="23">
        <f t="shared" si="2"/>
        <v>0</v>
      </c>
      <c r="F102" s="23">
        <v>2138</v>
      </c>
      <c r="G102" s="23"/>
      <c r="H102" s="23">
        <f t="shared" si="3"/>
        <v>2138</v>
      </c>
    </row>
    <row r="103" spans="1:8" s="21" customFormat="1" ht="24">
      <c r="A103" s="55">
        <v>8172012100</v>
      </c>
      <c r="B103" s="25" t="s">
        <v>33</v>
      </c>
      <c r="C103" s="23">
        <v>0</v>
      </c>
      <c r="D103" s="23"/>
      <c r="E103" s="23">
        <f t="shared" si="2"/>
        <v>0</v>
      </c>
      <c r="F103" s="23">
        <v>3915.73</v>
      </c>
      <c r="G103" s="23"/>
      <c r="H103" s="23">
        <f t="shared" si="3"/>
        <v>3915.73</v>
      </c>
    </row>
    <row r="104" spans="1:8" s="21" customFormat="1" ht="24">
      <c r="A104" s="55">
        <v>8172012101</v>
      </c>
      <c r="B104" s="25" t="s">
        <v>34</v>
      </c>
      <c r="C104" s="23">
        <v>0</v>
      </c>
      <c r="D104" s="23"/>
      <c r="E104" s="23">
        <f t="shared" si="2"/>
        <v>0</v>
      </c>
      <c r="F104" s="23">
        <v>11256.84</v>
      </c>
      <c r="G104" s="23"/>
      <c r="H104" s="23">
        <f t="shared" si="3"/>
        <v>11256.84</v>
      </c>
    </row>
    <row r="105" spans="1:8" s="21" customFormat="1">
      <c r="A105" s="55">
        <v>8172015000</v>
      </c>
      <c r="B105" s="25" t="s">
        <v>35</v>
      </c>
      <c r="C105" s="23">
        <v>0</v>
      </c>
      <c r="D105" s="23"/>
      <c r="E105" s="23">
        <f t="shared" si="2"/>
        <v>0</v>
      </c>
      <c r="F105" s="23">
        <v>3181</v>
      </c>
      <c r="G105" s="23"/>
      <c r="H105" s="23">
        <f t="shared" si="3"/>
        <v>3181</v>
      </c>
    </row>
    <row r="106" spans="1:8" s="21" customFormat="1">
      <c r="A106" s="55">
        <v>8172015100</v>
      </c>
      <c r="B106" s="25" t="s">
        <v>41</v>
      </c>
      <c r="C106" s="23">
        <v>0</v>
      </c>
      <c r="D106" s="23"/>
      <c r="E106" s="23">
        <f t="shared" si="2"/>
        <v>0</v>
      </c>
      <c r="F106" s="23">
        <v>500</v>
      </c>
      <c r="G106" s="23"/>
      <c r="H106" s="23">
        <f t="shared" si="3"/>
        <v>500</v>
      </c>
    </row>
    <row r="107" spans="1:8" s="21" customFormat="1">
      <c r="A107" s="55">
        <v>8172016000</v>
      </c>
      <c r="B107" s="25" t="s">
        <v>22</v>
      </c>
      <c r="C107" s="23">
        <v>0</v>
      </c>
      <c r="D107" s="23"/>
      <c r="E107" s="23">
        <f t="shared" si="2"/>
        <v>0</v>
      </c>
      <c r="F107" s="23">
        <v>7560</v>
      </c>
      <c r="G107" s="23"/>
      <c r="H107" s="23">
        <f t="shared" si="3"/>
        <v>7560</v>
      </c>
    </row>
    <row r="108" spans="1:8" s="21" customFormat="1" ht="24">
      <c r="A108" s="55">
        <v>10334312009</v>
      </c>
      <c r="B108" s="25" t="s">
        <v>40</v>
      </c>
      <c r="C108" s="23">
        <v>6114</v>
      </c>
      <c r="D108" s="23"/>
      <c r="E108" s="23">
        <f t="shared" si="2"/>
        <v>6114</v>
      </c>
      <c r="F108" s="23">
        <v>15200</v>
      </c>
      <c r="G108" s="23"/>
      <c r="H108" s="23">
        <f t="shared" si="3"/>
        <v>21314</v>
      </c>
    </row>
    <row r="109" spans="1:8" s="21" customFormat="1" ht="24">
      <c r="A109" s="55">
        <v>10334313000</v>
      </c>
      <c r="B109" s="25" t="s">
        <v>38</v>
      </c>
      <c r="C109" s="23">
        <v>220588</v>
      </c>
      <c r="D109" s="23"/>
      <c r="E109" s="23">
        <f t="shared" si="2"/>
        <v>220588</v>
      </c>
      <c r="F109" s="23">
        <v>874.36</v>
      </c>
      <c r="G109" s="23"/>
      <c r="H109" s="23">
        <f t="shared" si="3"/>
        <v>221462.36</v>
      </c>
    </row>
    <row r="110" spans="1:8" s="21" customFormat="1" ht="24">
      <c r="A110" s="55">
        <v>11341012001</v>
      </c>
      <c r="B110" s="25" t="s">
        <v>37</v>
      </c>
      <c r="C110" s="23">
        <v>0</v>
      </c>
      <c r="D110" s="23"/>
      <c r="E110" s="23">
        <f t="shared" si="2"/>
        <v>0</v>
      </c>
      <c r="F110" s="23">
        <v>4964.58</v>
      </c>
      <c r="G110" s="23"/>
      <c r="H110" s="23">
        <f t="shared" si="3"/>
        <v>4964.58</v>
      </c>
    </row>
    <row r="111" spans="1:8" s="21" customFormat="1">
      <c r="A111" s="55">
        <v>11341012006</v>
      </c>
      <c r="B111" s="25" t="s">
        <v>31</v>
      </c>
      <c r="C111" s="23">
        <v>1766</v>
      </c>
      <c r="D111" s="23"/>
      <c r="E111" s="23">
        <f t="shared" si="2"/>
        <v>1766</v>
      </c>
      <c r="F111" s="23">
        <v>1117.92</v>
      </c>
      <c r="G111" s="23"/>
      <c r="H111" s="23">
        <f t="shared" si="3"/>
        <v>2883.92</v>
      </c>
    </row>
    <row r="112" spans="1:8" s="21" customFormat="1" ht="24">
      <c r="A112" s="55">
        <v>11341012009</v>
      </c>
      <c r="B112" s="25" t="s">
        <v>40</v>
      </c>
      <c r="C112" s="23">
        <v>2430</v>
      </c>
      <c r="D112" s="23"/>
      <c r="E112" s="23">
        <f t="shared" si="2"/>
        <v>2430</v>
      </c>
      <c r="F112" s="23">
        <v>1237.5</v>
      </c>
      <c r="G112" s="23"/>
      <c r="H112" s="23">
        <f t="shared" si="3"/>
        <v>3667.5</v>
      </c>
    </row>
    <row r="113" spans="1:8" s="21" customFormat="1" ht="24">
      <c r="A113" s="55">
        <v>11341012100</v>
      </c>
      <c r="B113" s="25" t="s">
        <v>33</v>
      </c>
      <c r="C113" s="23">
        <v>5184</v>
      </c>
      <c r="D113" s="23"/>
      <c r="E113" s="23">
        <f t="shared" si="2"/>
        <v>5184</v>
      </c>
      <c r="F113" s="23">
        <v>3017.92</v>
      </c>
      <c r="G113" s="23"/>
      <c r="H113" s="23">
        <f t="shared" si="3"/>
        <v>8201.92</v>
      </c>
    </row>
    <row r="114" spans="1:8" s="21" customFormat="1" ht="24">
      <c r="A114" s="55">
        <v>11341012101</v>
      </c>
      <c r="B114" s="25" t="s">
        <v>34</v>
      </c>
      <c r="C114" s="23">
        <v>13041</v>
      </c>
      <c r="D114" s="23"/>
      <c r="E114" s="23">
        <f t="shared" si="2"/>
        <v>13041</v>
      </c>
      <c r="F114" s="23">
        <v>7814.17</v>
      </c>
      <c r="G114" s="23"/>
      <c r="H114" s="23">
        <f t="shared" si="3"/>
        <v>20855.169999999998</v>
      </c>
    </row>
    <row r="115" spans="1:8" s="21" customFormat="1">
      <c r="A115" s="55">
        <v>11341015000</v>
      </c>
      <c r="B115" s="25" t="s">
        <v>35</v>
      </c>
      <c r="C115" s="23">
        <v>18894</v>
      </c>
      <c r="D115" s="23"/>
      <c r="E115" s="23">
        <f t="shared" si="2"/>
        <v>18894</v>
      </c>
      <c r="F115" s="23">
        <v>9021.16</v>
      </c>
      <c r="G115" s="23"/>
      <c r="H115" s="23">
        <f t="shared" si="3"/>
        <v>27915.16</v>
      </c>
    </row>
    <row r="116" spans="1:8" s="21" customFormat="1" ht="24">
      <c r="A116" s="55">
        <v>11342013000</v>
      </c>
      <c r="B116" s="25" t="s">
        <v>38</v>
      </c>
      <c r="C116" s="23">
        <v>848904</v>
      </c>
      <c r="D116" s="23"/>
      <c r="E116" s="23">
        <f t="shared" si="2"/>
        <v>848904</v>
      </c>
      <c r="F116" s="23">
        <v>37287.78</v>
      </c>
      <c r="G116" s="23"/>
      <c r="H116" s="23">
        <f t="shared" si="3"/>
        <v>886191.78</v>
      </c>
    </row>
    <row r="117" spans="1:8" s="21" customFormat="1" ht="24">
      <c r="A117" s="55">
        <v>12320012003</v>
      </c>
      <c r="B117" s="25" t="s">
        <v>30</v>
      </c>
      <c r="C117" s="23">
        <v>17892</v>
      </c>
      <c r="D117" s="23"/>
      <c r="E117" s="23">
        <f t="shared" si="2"/>
        <v>17892</v>
      </c>
      <c r="F117" s="23">
        <v>15000</v>
      </c>
      <c r="G117" s="23"/>
      <c r="H117" s="23">
        <f t="shared" si="3"/>
        <v>32892</v>
      </c>
    </row>
    <row r="118" spans="1:8" s="21" customFormat="1" ht="24">
      <c r="A118" s="55">
        <v>12324013000</v>
      </c>
      <c r="B118" s="25" t="s">
        <v>38</v>
      </c>
      <c r="C118" s="23">
        <v>54541</v>
      </c>
      <c r="D118" s="23"/>
      <c r="E118" s="23">
        <f t="shared" si="2"/>
        <v>54541</v>
      </c>
      <c r="F118" s="23">
        <v>2600</v>
      </c>
      <c r="G118" s="23"/>
      <c r="H118" s="23">
        <f t="shared" si="3"/>
        <v>57141</v>
      </c>
    </row>
    <row r="119" spans="1:8" s="21" customFormat="1" ht="24">
      <c r="A119" s="55">
        <v>12925112101</v>
      </c>
      <c r="B119" s="25" t="s">
        <v>34</v>
      </c>
      <c r="C119" s="23">
        <v>59492</v>
      </c>
      <c r="D119" s="23"/>
      <c r="E119" s="23">
        <f t="shared" si="2"/>
        <v>59492</v>
      </c>
      <c r="F119" s="23">
        <v>4100</v>
      </c>
      <c r="G119" s="23"/>
      <c r="H119" s="23">
        <f t="shared" si="3"/>
        <v>63592</v>
      </c>
    </row>
    <row r="120" spans="1:8" s="21" customFormat="1" ht="24">
      <c r="A120" s="55">
        <v>2130012000</v>
      </c>
      <c r="B120" s="25" t="s">
        <v>42</v>
      </c>
      <c r="C120" s="23">
        <v>41340</v>
      </c>
      <c r="D120" s="23"/>
      <c r="E120" s="23">
        <f t="shared" si="2"/>
        <v>41340</v>
      </c>
      <c r="F120" s="23"/>
      <c r="G120" s="23">
        <v>24959.96</v>
      </c>
      <c r="H120" s="23">
        <f t="shared" si="3"/>
        <v>16380.04</v>
      </c>
    </row>
    <row r="121" spans="1:8" s="21" customFormat="1">
      <c r="A121" s="55" t="s">
        <v>43</v>
      </c>
      <c r="B121" s="25" t="s">
        <v>31</v>
      </c>
      <c r="C121" s="23">
        <v>10186</v>
      </c>
      <c r="D121" s="23"/>
      <c r="E121" s="23">
        <f t="shared" si="2"/>
        <v>10186</v>
      </c>
      <c r="F121" s="23"/>
      <c r="G121" s="23">
        <v>3831.83</v>
      </c>
      <c r="H121" s="23">
        <f t="shared" si="3"/>
        <v>6354.17</v>
      </c>
    </row>
    <row r="122" spans="1:8" s="21" customFormat="1" ht="24">
      <c r="A122" s="55" t="s">
        <v>44</v>
      </c>
      <c r="B122" s="25" t="s">
        <v>40</v>
      </c>
      <c r="C122" s="23">
        <v>20045</v>
      </c>
      <c r="D122" s="23"/>
      <c r="E122" s="23">
        <f t="shared" si="2"/>
        <v>20045</v>
      </c>
      <c r="F122" s="23"/>
      <c r="G122" s="23">
        <v>3812.33</v>
      </c>
      <c r="H122" s="23">
        <f t="shared" si="3"/>
        <v>16232.67</v>
      </c>
    </row>
    <row r="123" spans="1:8" s="21" customFormat="1" ht="24">
      <c r="A123" s="55" t="s">
        <v>45</v>
      </c>
      <c r="B123" s="25" t="s">
        <v>33</v>
      </c>
      <c r="C123" s="23">
        <v>48585</v>
      </c>
      <c r="D123" s="23"/>
      <c r="E123" s="23">
        <f t="shared" si="2"/>
        <v>48585</v>
      </c>
      <c r="F123" s="23"/>
      <c r="G123" s="23">
        <v>20322.14</v>
      </c>
      <c r="H123" s="23">
        <f t="shared" si="3"/>
        <v>28262.86</v>
      </c>
    </row>
    <row r="124" spans="1:8" s="21" customFormat="1" ht="24">
      <c r="A124" s="55" t="s">
        <v>46</v>
      </c>
      <c r="B124" s="25" t="s">
        <v>34</v>
      </c>
      <c r="C124" s="23">
        <v>177511</v>
      </c>
      <c r="D124" s="23"/>
      <c r="E124" s="23">
        <f t="shared" si="2"/>
        <v>177511</v>
      </c>
      <c r="F124" s="23"/>
      <c r="G124" s="23">
        <v>96958.42</v>
      </c>
      <c r="H124" s="23">
        <f t="shared" si="3"/>
        <v>80552.58</v>
      </c>
    </row>
    <row r="125" spans="1:8" s="21" customFormat="1">
      <c r="A125" s="55">
        <v>2130015000</v>
      </c>
      <c r="B125" s="25" t="s">
        <v>35</v>
      </c>
      <c r="C125" s="23">
        <v>28820</v>
      </c>
      <c r="D125" s="23"/>
      <c r="E125" s="23">
        <f t="shared" si="2"/>
        <v>28820</v>
      </c>
      <c r="F125" s="23"/>
      <c r="G125" s="23">
        <v>5080.42</v>
      </c>
      <c r="H125" s="23">
        <f t="shared" si="3"/>
        <v>23739.58</v>
      </c>
    </row>
    <row r="126" spans="1:8" s="21" customFormat="1">
      <c r="A126" s="55">
        <v>2130016000</v>
      </c>
      <c r="B126" s="25" t="s">
        <v>22</v>
      </c>
      <c r="C126" s="23">
        <v>96234</v>
      </c>
      <c r="D126" s="23"/>
      <c r="E126" s="23">
        <f t="shared" si="2"/>
        <v>96234</v>
      </c>
      <c r="F126" s="23"/>
      <c r="G126" s="23">
        <v>13862</v>
      </c>
      <c r="H126" s="23">
        <f t="shared" si="3"/>
        <v>82372</v>
      </c>
    </row>
    <row r="127" spans="1:8" s="21" customFormat="1" ht="24">
      <c r="A127" s="55">
        <v>2133012004</v>
      </c>
      <c r="B127" s="25" t="s">
        <v>29</v>
      </c>
      <c r="C127" s="23">
        <v>81906</v>
      </c>
      <c r="D127" s="23"/>
      <c r="E127" s="23">
        <f t="shared" si="2"/>
        <v>81906</v>
      </c>
      <c r="F127" s="23"/>
      <c r="G127" s="23">
        <v>45000</v>
      </c>
      <c r="H127" s="23">
        <f t="shared" si="3"/>
        <v>36906</v>
      </c>
    </row>
    <row r="128" spans="1:8" s="21" customFormat="1" ht="24">
      <c r="A128" s="55">
        <v>2133012101</v>
      </c>
      <c r="B128" s="25" t="s">
        <v>34</v>
      </c>
      <c r="C128" s="23">
        <v>280675</v>
      </c>
      <c r="D128" s="23"/>
      <c r="E128" s="23">
        <f t="shared" si="2"/>
        <v>280675</v>
      </c>
      <c r="F128" s="23"/>
      <c r="G128" s="23">
        <v>140300</v>
      </c>
      <c r="H128" s="23">
        <f t="shared" si="3"/>
        <v>140375</v>
      </c>
    </row>
    <row r="129" spans="1:8" s="21" customFormat="1">
      <c r="A129" s="55">
        <v>2133015000</v>
      </c>
      <c r="B129" s="25" t="s">
        <v>35</v>
      </c>
      <c r="C129" s="23">
        <v>88279</v>
      </c>
      <c r="D129" s="23"/>
      <c r="E129" s="23">
        <f t="shared" si="2"/>
        <v>88279</v>
      </c>
      <c r="F129" s="23"/>
      <c r="G129" s="23">
        <v>30000</v>
      </c>
      <c r="H129" s="23">
        <f t="shared" si="3"/>
        <v>58279</v>
      </c>
    </row>
    <row r="130" spans="1:8" s="21" customFormat="1">
      <c r="A130" s="55">
        <v>2133016000</v>
      </c>
      <c r="B130" s="25" t="s">
        <v>22</v>
      </c>
      <c r="C130" s="23">
        <v>162132</v>
      </c>
      <c r="D130" s="23"/>
      <c r="E130" s="23">
        <f t="shared" si="2"/>
        <v>162132</v>
      </c>
      <c r="F130" s="23"/>
      <c r="G130" s="23">
        <v>43785.74</v>
      </c>
      <c r="H130" s="23">
        <f t="shared" si="3"/>
        <v>118346.26000000001</v>
      </c>
    </row>
    <row r="131" spans="1:8" s="21" customFormat="1">
      <c r="A131" s="55">
        <v>2221016000</v>
      </c>
      <c r="B131" s="25" t="s">
        <v>22</v>
      </c>
      <c r="C131" s="23">
        <v>100000</v>
      </c>
      <c r="D131" s="23"/>
      <c r="E131" s="23">
        <f t="shared" si="2"/>
        <v>100000</v>
      </c>
      <c r="F131" s="23"/>
      <c r="G131" s="23">
        <v>17000</v>
      </c>
      <c r="H131" s="23">
        <f t="shared" si="3"/>
        <v>83000</v>
      </c>
    </row>
    <row r="132" spans="1:8" s="21" customFormat="1" ht="24">
      <c r="A132" s="55">
        <v>2221016200</v>
      </c>
      <c r="B132" s="25" t="s">
        <v>47</v>
      </c>
      <c r="C132" s="23">
        <v>60000</v>
      </c>
      <c r="D132" s="23"/>
      <c r="E132" s="23">
        <f t="shared" si="2"/>
        <v>60000</v>
      </c>
      <c r="F132" s="23"/>
      <c r="G132" s="23">
        <v>11000</v>
      </c>
      <c r="H132" s="23">
        <f t="shared" si="3"/>
        <v>49000</v>
      </c>
    </row>
    <row r="133" spans="1:8" s="21" customFormat="1" ht="24">
      <c r="A133" s="55">
        <v>2491012003</v>
      </c>
      <c r="B133" s="25" t="s">
        <v>30</v>
      </c>
      <c r="C133" s="23">
        <v>8946</v>
      </c>
      <c r="D133" s="23"/>
      <c r="E133" s="23">
        <f t="shared" si="2"/>
        <v>8946</v>
      </c>
      <c r="F133" s="23"/>
      <c r="G133" s="23">
        <v>8946</v>
      </c>
      <c r="H133" s="23">
        <f t="shared" si="3"/>
        <v>0</v>
      </c>
    </row>
    <row r="134" spans="1:8" s="21" customFormat="1">
      <c r="A134" s="55">
        <v>2491012006</v>
      </c>
      <c r="B134" s="25" t="s">
        <v>31</v>
      </c>
      <c r="C134" s="23">
        <v>981</v>
      </c>
      <c r="D134" s="23"/>
      <c r="E134" s="23">
        <f t="shared" si="2"/>
        <v>981</v>
      </c>
      <c r="F134" s="23"/>
      <c r="G134" s="23">
        <v>981</v>
      </c>
      <c r="H134" s="23">
        <f t="shared" si="3"/>
        <v>0</v>
      </c>
    </row>
    <row r="135" spans="1:8" s="21" customFormat="1" ht="24">
      <c r="A135" s="55">
        <v>2491012009</v>
      </c>
      <c r="B135" s="25" t="s">
        <v>32</v>
      </c>
      <c r="C135" s="23">
        <v>2294</v>
      </c>
      <c r="D135" s="23"/>
      <c r="E135" s="23">
        <f t="shared" si="2"/>
        <v>2294</v>
      </c>
      <c r="F135" s="23"/>
      <c r="G135" s="23">
        <v>2294</v>
      </c>
      <c r="H135" s="23">
        <f t="shared" si="3"/>
        <v>0</v>
      </c>
    </row>
    <row r="136" spans="1:8" s="21" customFormat="1" ht="24">
      <c r="A136" s="55">
        <v>2491012100</v>
      </c>
      <c r="B136" s="25" t="s">
        <v>33</v>
      </c>
      <c r="C136" s="23">
        <v>5184</v>
      </c>
      <c r="D136" s="23"/>
      <c r="E136" s="23">
        <f t="shared" si="2"/>
        <v>5184</v>
      </c>
      <c r="F136" s="23"/>
      <c r="G136" s="23">
        <v>5184</v>
      </c>
      <c r="H136" s="23">
        <f t="shared" si="3"/>
        <v>0</v>
      </c>
    </row>
    <row r="137" spans="1:8" s="21" customFormat="1" ht="24">
      <c r="A137" s="55">
        <v>2491012101</v>
      </c>
      <c r="B137" s="25" t="s">
        <v>34</v>
      </c>
      <c r="C137" s="23">
        <v>13041</v>
      </c>
      <c r="D137" s="23"/>
      <c r="E137" s="23">
        <f t="shared" si="2"/>
        <v>13041</v>
      </c>
      <c r="F137" s="23"/>
      <c r="G137" s="23">
        <v>13041</v>
      </c>
      <c r="H137" s="23">
        <f t="shared" si="3"/>
        <v>0</v>
      </c>
    </row>
    <row r="138" spans="1:8" s="21" customFormat="1">
      <c r="A138" s="55">
        <v>2491015000</v>
      </c>
      <c r="B138" s="25" t="s">
        <v>35</v>
      </c>
      <c r="C138" s="23">
        <v>2139</v>
      </c>
      <c r="D138" s="23"/>
      <c r="E138" s="23">
        <f t="shared" si="2"/>
        <v>2139</v>
      </c>
      <c r="F138" s="23"/>
      <c r="G138" s="23">
        <v>2139</v>
      </c>
      <c r="H138" s="23">
        <f t="shared" si="3"/>
        <v>0</v>
      </c>
    </row>
    <row r="139" spans="1:8" s="21" customFormat="1">
      <c r="A139" s="55">
        <v>2491016000</v>
      </c>
      <c r="B139" s="25" t="s">
        <v>22</v>
      </c>
      <c r="C139" s="23">
        <v>8304</v>
      </c>
      <c r="D139" s="23"/>
      <c r="E139" s="23">
        <f t="shared" ref="E139:E202" si="4">C139+D139</f>
        <v>8304</v>
      </c>
      <c r="F139" s="23"/>
      <c r="G139" s="23">
        <v>8304</v>
      </c>
      <c r="H139" s="23">
        <f t="shared" ref="H139:H202" si="5">+E139+F139-G139</f>
        <v>0</v>
      </c>
    </row>
    <row r="140" spans="1:8" s="21" customFormat="1">
      <c r="A140" s="55">
        <v>2491016202</v>
      </c>
      <c r="B140" s="25" t="s">
        <v>26</v>
      </c>
      <c r="C140" s="23">
        <v>472</v>
      </c>
      <c r="D140" s="23"/>
      <c r="E140" s="23">
        <f t="shared" si="4"/>
        <v>472</v>
      </c>
      <c r="F140" s="23"/>
      <c r="G140" s="23">
        <v>472</v>
      </c>
      <c r="H140" s="23">
        <f t="shared" si="5"/>
        <v>0</v>
      </c>
    </row>
    <row r="141" spans="1:8" s="21" customFormat="1" ht="24">
      <c r="A141" s="55">
        <v>2920212001</v>
      </c>
      <c r="B141" s="25" t="s">
        <v>37</v>
      </c>
      <c r="C141" s="23">
        <v>35745</v>
      </c>
      <c r="D141" s="23"/>
      <c r="E141" s="23">
        <f t="shared" si="4"/>
        <v>35745</v>
      </c>
      <c r="F141" s="23"/>
      <c r="G141" s="23">
        <v>9976</v>
      </c>
      <c r="H141" s="23">
        <f t="shared" si="5"/>
        <v>25769</v>
      </c>
    </row>
    <row r="142" spans="1:8" s="21" customFormat="1" ht="24">
      <c r="A142" s="55">
        <v>2920212003</v>
      </c>
      <c r="B142" s="25" t="s">
        <v>30</v>
      </c>
      <c r="C142" s="23">
        <v>35784</v>
      </c>
      <c r="D142" s="23"/>
      <c r="E142" s="23">
        <f t="shared" si="4"/>
        <v>35784</v>
      </c>
      <c r="F142" s="23"/>
      <c r="G142" s="23">
        <v>8946</v>
      </c>
      <c r="H142" s="23">
        <f t="shared" si="5"/>
        <v>26838</v>
      </c>
    </row>
    <row r="143" spans="1:8" s="21" customFormat="1">
      <c r="A143" s="55">
        <v>2920212006</v>
      </c>
      <c r="B143" s="25" t="s">
        <v>31</v>
      </c>
      <c r="C143" s="23">
        <v>12515</v>
      </c>
      <c r="D143" s="23"/>
      <c r="E143" s="23">
        <f t="shared" si="4"/>
        <v>12515</v>
      </c>
      <c r="F143" s="23"/>
      <c r="G143" s="23">
        <v>2747</v>
      </c>
      <c r="H143" s="23">
        <f t="shared" si="5"/>
        <v>9768</v>
      </c>
    </row>
    <row r="144" spans="1:8" s="21" customFormat="1" ht="24">
      <c r="A144" s="55">
        <v>2920212009</v>
      </c>
      <c r="B144" s="25" t="s">
        <v>32</v>
      </c>
      <c r="C144" s="23">
        <v>26726</v>
      </c>
      <c r="D144" s="23"/>
      <c r="E144" s="23">
        <f t="shared" si="4"/>
        <v>26726</v>
      </c>
      <c r="F144" s="23"/>
      <c r="G144" s="23">
        <v>2471</v>
      </c>
      <c r="H144" s="23">
        <f t="shared" si="5"/>
        <v>24255</v>
      </c>
    </row>
    <row r="145" spans="1:8" s="21" customFormat="1" ht="24">
      <c r="A145" s="55">
        <v>2920212100</v>
      </c>
      <c r="B145" s="25" t="s">
        <v>33</v>
      </c>
      <c r="C145" s="23">
        <v>68676</v>
      </c>
      <c r="D145" s="23"/>
      <c r="E145" s="23">
        <f t="shared" si="4"/>
        <v>68676</v>
      </c>
      <c r="F145" s="23"/>
      <c r="G145" s="23">
        <v>6872</v>
      </c>
      <c r="H145" s="23">
        <f t="shared" si="5"/>
        <v>61804</v>
      </c>
    </row>
    <row r="146" spans="1:8" s="21" customFormat="1" ht="24">
      <c r="A146" s="55">
        <v>2920212101</v>
      </c>
      <c r="B146" s="25" t="s">
        <v>34</v>
      </c>
      <c r="C146" s="23">
        <v>180558</v>
      </c>
      <c r="D146" s="23"/>
      <c r="E146" s="23">
        <f t="shared" si="4"/>
        <v>180558</v>
      </c>
      <c r="F146" s="23"/>
      <c r="G146" s="23">
        <v>13800</v>
      </c>
      <c r="H146" s="23">
        <f t="shared" si="5"/>
        <v>166758</v>
      </c>
    </row>
    <row r="147" spans="1:8" s="21" customFormat="1" ht="24">
      <c r="A147" s="55">
        <v>2920213000</v>
      </c>
      <c r="B147" s="25" t="s">
        <v>38</v>
      </c>
      <c r="C147" s="23">
        <v>143561</v>
      </c>
      <c r="D147" s="23"/>
      <c r="E147" s="23">
        <f t="shared" si="4"/>
        <v>143561</v>
      </c>
      <c r="F147" s="23"/>
      <c r="G147" s="23">
        <v>46931</v>
      </c>
      <c r="H147" s="23">
        <f t="shared" si="5"/>
        <v>96630</v>
      </c>
    </row>
    <row r="148" spans="1:8" s="21" customFormat="1">
      <c r="A148" s="55">
        <v>2920215000</v>
      </c>
      <c r="B148" s="25" t="s">
        <v>35</v>
      </c>
      <c r="C148" s="23">
        <v>28523</v>
      </c>
      <c r="D148" s="23"/>
      <c r="E148" s="23">
        <f t="shared" si="4"/>
        <v>28523</v>
      </c>
      <c r="F148" s="23"/>
      <c r="G148" s="23">
        <v>5242</v>
      </c>
      <c r="H148" s="23">
        <f t="shared" si="5"/>
        <v>23281</v>
      </c>
    </row>
    <row r="149" spans="1:8" s="21" customFormat="1">
      <c r="A149" s="55">
        <v>2920216000</v>
      </c>
      <c r="B149" s="25" t="s">
        <v>22</v>
      </c>
      <c r="C149" s="23">
        <v>147264</v>
      </c>
      <c r="D149" s="23"/>
      <c r="E149" s="23">
        <f t="shared" si="4"/>
        <v>147264</v>
      </c>
      <c r="F149" s="23"/>
      <c r="G149" s="23">
        <v>29916</v>
      </c>
      <c r="H149" s="23">
        <f t="shared" si="5"/>
        <v>117348</v>
      </c>
    </row>
    <row r="150" spans="1:8" s="21" customFormat="1" ht="24">
      <c r="A150" s="55">
        <v>2932012001</v>
      </c>
      <c r="B150" s="25" t="s">
        <v>37</v>
      </c>
      <c r="C150" s="23">
        <v>25955</v>
      </c>
      <c r="D150" s="23"/>
      <c r="E150" s="23">
        <f t="shared" si="4"/>
        <v>25955</v>
      </c>
      <c r="F150" s="23"/>
      <c r="G150" s="23">
        <v>4964.58</v>
      </c>
      <c r="H150" s="23">
        <f t="shared" si="5"/>
        <v>20990.42</v>
      </c>
    </row>
    <row r="151" spans="1:8" s="21" customFormat="1">
      <c r="A151" s="55">
        <v>2932012006</v>
      </c>
      <c r="B151" s="25" t="s">
        <v>31</v>
      </c>
      <c r="C151" s="23">
        <v>19362</v>
      </c>
      <c r="D151" s="23"/>
      <c r="E151" s="23">
        <f t="shared" si="4"/>
        <v>19362</v>
      </c>
      <c r="F151" s="23"/>
      <c r="G151" s="23">
        <v>2543.92</v>
      </c>
      <c r="H151" s="23">
        <f t="shared" si="5"/>
        <v>16818.080000000002</v>
      </c>
    </row>
    <row r="152" spans="1:8" s="21" customFormat="1">
      <c r="A152" s="55">
        <v>2932015000</v>
      </c>
      <c r="B152" s="25" t="s">
        <v>35</v>
      </c>
      <c r="C152" s="23">
        <v>38267</v>
      </c>
      <c r="D152" s="23"/>
      <c r="E152" s="23">
        <f t="shared" si="4"/>
        <v>38267</v>
      </c>
      <c r="F152" s="23"/>
      <c r="G152" s="23">
        <v>94</v>
      </c>
      <c r="H152" s="23">
        <f t="shared" si="5"/>
        <v>38173</v>
      </c>
    </row>
    <row r="153" spans="1:8" s="21" customFormat="1">
      <c r="A153" s="55">
        <v>2932016000</v>
      </c>
      <c r="B153" s="25" t="s">
        <v>22</v>
      </c>
      <c r="C153" s="23">
        <v>203132</v>
      </c>
      <c r="D153" s="23"/>
      <c r="E153" s="23">
        <f t="shared" si="4"/>
        <v>203132</v>
      </c>
      <c r="F153" s="23"/>
      <c r="G153" s="23">
        <v>166</v>
      </c>
      <c r="H153" s="23">
        <f t="shared" si="5"/>
        <v>202966</v>
      </c>
    </row>
    <row r="154" spans="1:8" s="21" customFormat="1" ht="24">
      <c r="A154" s="55">
        <v>3150012101</v>
      </c>
      <c r="B154" s="25" t="s">
        <v>34</v>
      </c>
      <c r="C154" s="23">
        <v>53552</v>
      </c>
      <c r="D154" s="23"/>
      <c r="E154" s="23">
        <f t="shared" si="4"/>
        <v>53552</v>
      </c>
      <c r="F154" s="23"/>
      <c r="G154" s="23">
        <v>21146.09</v>
      </c>
      <c r="H154" s="23">
        <f t="shared" si="5"/>
        <v>32405.91</v>
      </c>
    </row>
    <row r="155" spans="1:8" s="21" customFormat="1" ht="24">
      <c r="A155" s="55">
        <v>3151113000</v>
      </c>
      <c r="B155" s="25" t="s">
        <v>38</v>
      </c>
      <c r="C155" s="23">
        <v>314118</v>
      </c>
      <c r="D155" s="23"/>
      <c r="E155" s="23">
        <f t="shared" si="4"/>
        <v>314118</v>
      </c>
      <c r="F155" s="23"/>
      <c r="G155" s="23">
        <v>28712</v>
      </c>
      <c r="H155" s="23">
        <f t="shared" si="5"/>
        <v>285406</v>
      </c>
    </row>
    <row r="156" spans="1:8" s="21" customFormat="1" ht="24">
      <c r="A156" s="55">
        <v>4231112000</v>
      </c>
      <c r="B156" s="25" t="s">
        <v>42</v>
      </c>
      <c r="C156" s="23">
        <v>13780</v>
      </c>
      <c r="D156" s="23"/>
      <c r="E156" s="23">
        <f t="shared" si="4"/>
        <v>13780</v>
      </c>
      <c r="F156" s="23"/>
      <c r="G156" s="23">
        <v>13780</v>
      </c>
      <c r="H156" s="23">
        <f t="shared" si="5"/>
        <v>0</v>
      </c>
    </row>
    <row r="157" spans="1:8" s="21" customFormat="1" ht="24">
      <c r="A157" s="55">
        <v>4231112004</v>
      </c>
      <c r="B157" s="25" t="s">
        <v>29</v>
      </c>
      <c r="C157" s="23">
        <v>37230</v>
      </c>
      <c r="D157" s="23"/>
      <c r="E157" s="23">
        <f t="shared" si="4"/>
        <v>37230</v>
      </c>
      <c r="F157" s="23"/>
      <c r="G157" s="23">
        <v>7446</v>
      </c>
      <c r="H157" s="23">
        <f t="shared" si="5"/>
        <v>29784</v>
      </c>
    </row>
    <row r="158" spans="1:8" s="21" customFormat="1" ht="24">
      <c r="A158" s="55">
        <v>4231112100</v>
      </c>
      <c r="B158" s="25" t="s">
        <v>33</v>
      </c>
      <c r="C158" s="23">
        <v>64675</v>
      </c>
      <c r="D158" s="23"/>
      <c r="E158" s="23">
        <f t="shared" si="4"/>
        <v>64675</v>
      </c>
      <c r="F158" s="23"/>
      <c r="G158" s="23">
        <v>2655</v>
      </c>
      <c r="H158" s="23">
        <f t="shared" si="5"/>
        <v>62020</v>
      </c>
    </row>
    <row r="159" spans="1:8" s="21" customFormat="1" ht="24">
      <c r="A159" s="55">
        <v>4912012003</v>
      </c>
      <c r="B159" s="25" t="s">
        <v>30</v>
      </c>
      <c r="C159" s="23">
        <v>8946</v>
      </c>
      <c r="D159" s="23"/>
      <c r="E159" s="23">
        <f t="shared" si="4"/>
        <v>8946</v>
      </c>
      <c r="F159" s="23"/>
      <c r="G159" s="23">
        <v>8946</v>
      </c>
      <c r="H159" s="23">
        <f t="shared" si="5"/>
        <v>0</v>
      </c>
    </row>
    <row r="160" spans="1:8" s="21" customFormat="1">
      <c r="A160" s="55">
        <v>4912012006</v>
      </c>
      <c r="B160" s="25" t="s">
        <v>31</v>
      </c>
      <c r="C160" s="23">
        <v>2655</v>
      </c>
      <c r="D160" s="23"/>
      <c r="E160" s="23">
        <f t="shared" si="4"/>
        <v>2655</v>
      </c>
      <c r="F160" s="23"/>
      <c r="G160" s="23">
        <v>1766</v>
      </c>
      <c r="H160" s="23">
        <f t="shared" si="5"/>
        <v>889</v>
      </c>
    </row>
    <row r="161" spans="1:8" s="21" customFormat="1" ht="24">
      <c r="A161" s="55">
        <v>4912012009</v>
      </c>
      <c r="B161" s="25" t="s">
        <v>32</v>
      </c>
      <c r="C161" s="23">
        <v>4530</v>
      </c>
      <c r="D161" s="23"/>
      <c r="E161" s="23">
        <f t="shared" si="4"/>
        <v>4530</v>
      </c>
      <c r="F161" s="23"/>
      <c r="G161" s="23">
        <v>2430</v>
      </c>
      <c r="H161" s="23">
        <f t="shared" si="5"/>
        <v>2100</v>
      </c>
    </row>
    <row r="162" spans="1:8" s="21" customFormat="1" ht="24">
      <c r="A162" s="55">
        <v>4912012100</v>
      </c>
      <c r="B162" s="25" t="s">
        <v>33</v>
      </c>
      <c r="C162" s="23">
        <v>9532</v>
      </c>
      <c r="D162" s="23"/>
      <c r="E162" s="23">
        <f t="shared" si="4"/>
        <v>9532</v>
      </c>
      <c r="F162" s="23"/>
      <c r="G162" s="23">
        <v>5184</v>
      </c>
      <c r="H162" s="23">
        <f t="shared" si="5"/>
        <v>4348</v>
      </c>
    </row>
    <row r="163" spans="1:8" s="21" customFormat="1" ht="24">
      <c r="A163" s="55" t="s">
        <v>48</v>
      </c>
      <c r="B163" s="25" t="s">
        <v>34</v>
      </c>
      <c r="C163" s="23">
        <v>46737</v>
      </c>
      <c r="D163" s="23"/>
      <c r="E163" s="23">
        <f t="shared" si="4"/>
        <v>46737</v>
      </c>
      <c r="F163" s="23"/>
      <c r="G163" s="23">
        <v>17339</v>
      </c>
      <c r="H163" s="23">
        <f t="shared" si="5"/>
        <v>29398</v>
      </c>
    </row>
    <row r="164" spans="1:8" s="21" customFormat="1" ht="24">
      <c r="A164" s="55">
        <v>4912013000</v>
      </c>
      <c r="B164" s="25" t="s">
        <v>38</v>
      </c>
      <c r="C164" s="23">
        <v>43587</v>
      </c>
      <c r="D164" s="23"/>
      <c r="E164" s="23">
        <f t="shared" si="4"/>
        <v>43587</v>
      </c>
      <c r="F164" s="23"/>
      <c r="G164" s="23">
        <v>43503</v>
      </c>
      <c r="H164" s="23">
        <f t="shared" si="5"/>
        <v>84</v>
      </c>
    </row>
    <row r="165" spans="1:8" s="21" customFormat="1">
      <c r="A165" s="55">
        <v>4912015000</v>
      </c>
      <c r="B165" s="25" t="s">
        <v>35</v>
      </c>
      <c r="C165" s="23">
        <v>7873</v>
      </c>
      <c r="D165" s="23"/>
      <c r="E165" s="23">
        <f t="shared" si="4"/>
        <v>7873</v>
      </c>
      <c r="F165" s="23"/>
      <c r="G165" s="23">
        <v>5016</v>
      </c>
      <c r="H165" s="23">
        <f t="shared" si="5"/>
        <v>2857</v>
      </c>
    </row>
    <row r="166" spans="1:8" s="21" customFormat="1">
      <c r="A166" s="55">
        <v>4912016000</v>
      </c>
      <c r="B166" s="25" t="s">
        <v>22</v>
      </c>
      <c r="C166" s="23">
        <v>437532</v>
      </c>
      <c r="D166" s="23"/>
      <c r="E166" s="23">
        <f t="shared" si="4"/>
        <v>437532</v>
      </c>
      <c r="F166" s="23"/>
      <c r="G166" s="23">
        <v>24096</v>
      </c>
      <c r="H166" s="23">
        <f t="shared" si="5"/>
        <v>413436</v>
      </c>
    </row>
    <row r="167" spans="1:8" s="21" customFormat="1" ht="24">
      <c r="A167" s="55">
        <v>4912023300</v>
      </c>
      <c r="B167" s="25" t="s">
        <v>49</v>
      </c>
      <c r="C167" s="23">
        <v>170000</v>
      </c>
      <c r="D167" s="23"/>
      <c r="E167" s="23">
        <f t="shared" si="4"/>
        <v>170000</v>
      </c>
      <c r="F167" s="23"/>
      <c r="G167" s="23">
        <v>80000</v>
      </c>
      <c r="H167" s="23">
        <f t="shared" si="5"/>
        <v>90000</v>
      </c>
    </row>
    <row r="168" spans="1:8" s="21" customFormat="1" ht="24">
      <c r="A168" s="55">
        <v>4920013000</v>
      </c>
      <c r="B168" s="25" t="s">
        <v>38</v>
      </c>
      <c r="C168" s="23">
        <v>224652</v>
      </c>
      <c r="D168" s="23"/>
      <c r="E168" s="23">
        <f t="shared" si="4"/>
        <v>224652</v>
      </c>
      <c r="F168" s="23"/>
      <c r="G168" s="23">
        <v>48161</v>
      </c>
      <c r="H168" s="23">
        <f t="shared" si="5"/>
        <v>176491</v>
      </c>
    </row>
    <row r="169" spans="1:8" s="21" customFormat="1">
      <c r="A169" s="55">
        <v>4920016000</v>
      </c>
      <c r="B169" s="25" t="s">
        <v>22</v>
      </c>
      <c r="C169" s="23">
        <v>149808</v>
      </c>
      <c r="D169" s="23"/>
      <c r="E169" s="23">
        <f t="shared" si="4"/>
        <v>149808</v>
      </c>
      <c r="F169" s="23"/>
      <c r="G169" s="23">
        <v>4440</v>
      </c>
      <c r="H169" s="23">
        <f t="shared" si="5"/>
        <v>145368</v>
      </c>
    </row>
    <row r="170" spans="1:8" s="21" customFormat="1" ht="24">
      <c r="A170" s="55">
        <v>5330012000</v>
      </c>
      <c r="B170" s="25" t="s">
        <v>42</v>
      </c>
      <c r="C170" s="23">
        <v>13780</v>
      </c>
      <c r="D170" s="23"/>
      <c r="E170" s="23">
        <f t="shared" si="4"/>
        <v>13780</v>
      </c>
      <c r="F170" s="23"/>
      <c r="G170" s="23">
        <v>13780</v>
      </c>
      <c r="H170" s="23">
        <f t="shared" si="5"/>
        <v>0</v>
      </c>
    </row>
    <row r="171" spans="1:8" s="21" customFormat="1" ht="24">
      <c r="A171" s="55">
        <v>5330012004</v>
      </c>
      <c r="B171" s="25" t="s">
        <v>29</v>
      </c>
      <c r="C171" s="23">
        <v>7446</v>
      </c>
      <c r="D171" s="23"/>
      <c r="E171" s="23">
        <f t="shared" si="4"/>
        <v>7446</v>
      </c>
      <c r="F171" s="23"/>
      <c r="G171" s="23">
        <v>7446</v>
      </c>
      <c r="H171" s="23">
        <f t="shared" si="5"/>
        <v>0</v>
      </c>
    </row>
    <row r="172" spans="1:8" s="21" customFormat="1">
      <c r="A172" s="55">
        <v>5330012006</v>
      </c>
      <c r="B172" s="25" t="s">
        <v>31</v>
      </c>
      <c r="C172" s="23">
        <v>1169</v>
      </c>
      <c r="D172" s="23"/>
      <c r="E172" s="23">
        <f t="shared" si="4"/>
        <v>1169</v>
      </c>
      <c r="F172" s="23"/>
      <c r="G172" s="23">
        <v>1169</v>
      </c>
      <c r="H172" s="23">
        <f t="shared" si="5"/>
        <v>0</v>
      </c>
    </row>
    <row r="173" spans="1:8" s="21" customFormat="1" ht="24">
      <c r="A173" s="55">
        <v>5330012009</v>
      </c>
      <c r="B173" s="25" t="s">
        <v>32</v>
      </c>
      <c r="C173" s="23">
        <v>5012</v>
      </c>
      <c r="D173" s="23"/>
      <c r="E173" s="23">
        <f t="shared" si="4"/>
        <v>5012</v>
      </c>
      <c r="F173" s="23"/>
      <c r="G173" s="23">
        <v>5012</v>
      </c>
      <c r="H173" s="23">
        <f t="shared" si="5"/>
        <v>0</v>
      </c>
    </row>
    <row r="174" spans="1:8" s="21" customFormat="1" ht="24">
      <c r="A174" s="55">
        <v>5330012100</v>
      </c>
      <c r="B174" s="25" t="s">
        <v>33</v>
      </c>
      <c r="C174" s="23">
        <v>13023</v>
      </c>
      <c r="D174" s="23"/>
      <c r="E174" s="23">
        <f t="shared" si="4"/>
        <v>13023</v>
      </c>
      <c r="F174" s="23"/>
      <c r="G174" s="23">
        <v>13023</v>
      </c>
      <c r="H174" s="23">
        <f t="shared" si="5"/>
        <v>0</v>
      </c>
    </row>
    <row r="175" spans="1:8" s="21" customFormat="1" ht="24">
      <c r="A175" s="55">
        <v>5330012101</v>
      </c>
      <c r="B175" s="25" t="s">
        <v>34</v>
      </c>
      <c r="C175" s="23">
        <v>35458</v>
      </c>
      <c r="D175" s="23"/>
      <c r="E175" s="23">
        <f t="shared" si="4"/>
        <v>35458</v>
      </c>
      <c r="F175" s="23"/>
      <c r="G175" s="23">
        <v>35458</v>
      </c>
      <c r="H175" s="23">
        <f t="shared" si="5"/>
        <v>0</v>
      </c>
    </row>
    <row r="176" spans="1:8" s="21" customFormat="1">
      <c r="A176" s="55">
        <v>5330015000</v>
      </c>
      <c r="B176" s="25" t="s">
        <v>35</v>
      </c>
      <c r="C176" s="23">
        <v>5107</v>
      </c>
      <c r="D176" s="23"/>
      <c r="E176" s="23">
        <f t="shared" si="4"/>
        <v>5107</v>
      </c>
      <c r="F176" s="23"/>
      <c r="G176" s="23">
        <v>5107</v>
      </c>
      <c r="H176" s="23">
        <f t="shared" si="5"/>
        <v>0</v>
      </c>
    </row>
    <row r="177" spans="1:8" s="21" customFormat="1">
      <c r="A177" s="55">
        <v>5330016000</v>
      </c>
      <c r="B177" s="25" t="s">
        <v>22</v>
      </c>
      <c r="C177" s="23">
        <v>21240</v>
      </c>
      <c r="D177" s="23"/>
      <c r="E177" s="23">
        <f t="shared" si="4"/>
        <v>21240</v>
      </c>
      <c r="F177" s="23"/>
      <c r="G177" s="23">
        <v>21240</v>
      </c>
      <c r="H177" s="23">
        <f t="shared" si="5"/>
        <v>0</v>
      </c>
    </row>
    <row r="178" spans="1:8" s="21" customFormat="1" ht="24">
      <c r="A178" s="55">
        <v>5332113000</v>
      </c>
      <c r="B178" s="25" t="s">
        <v>38</v>
      </c>
      <c r="C178" s="23">
        <v>197252</v>
      </c>
      <c r="D178" s="23"/>
      <c r="E178" s="23">
        <f t="shared" si="4"/>
        <v>197252</v>
      </c>
      <c r="F178" s="23"/>
      <c r="G178" s="23">
        <v>22654</v>
      </c>
      <c r="H178" s="23">
        <f t="shared" si="5"/>
        <v>174598</v>
      </c>
    </row>
    <row r="179" spans="1:8" s="21" customFormat="1">
      <c r="A179" s="55">
        <v>5332115000</v>
      </c>
      <c r="B179" s="25" t="s">
        <v>35</v>
      </c>
      <c r="C179" s="23">
        <v>45913</v>
      </c>
      <c r="D179" s="23"/>
      <c r="E179" s="23">
        <f t="shared" si="4"/>
        <v>45913</v>
      </c>
      <c r="F179" s="23"/>
      <c r="G179" s="23">
        <v>1602</v>
      </c>
      <c r="H179" s="23">
        <f t="shared" si="5"/>
        <v>44311</v>
      </c>
    </row>
    <row r="180" spans="1:8" s="21" customFormat="1">
      <c r="A180" s="55">
        <v>5332116000</v>
      </c>
      <c r="B180" s="25" t="s">
        <v>22</v>
      </c>
      <c r="C180" s="23">
        <v>232236</v>
      </c>
      <c r="D180" s="23"/>
      <c r="E180" s="23">
        <f t="shared" si="4"/>
        <v>232236</v>
      </c>
      <c r="F180" s="23"/>
      <c r="G180" s="23">
        <v>9300</v>
      </c>
      <c r="H180" s="23">
        <f t="shared" si="5"/>
        <v>222936</v>
      </c>
    </row>
    <row r="181" spans="1:8" s="21" customFormat="1" ht="24">
      <c r="A181" s="55">
        <v>6241012000</v>
      </c>
      <c r="B181" s="25" t="s">
        <v>42</v>
      </c>
      <c r="C181" s="23">
        <v>13780</v>
      </c>
      <c r="D181" s="23"/>
      <c r="E181" s="23">
        <f t="shared" si="4"/>
        <v>13780</v>
      </c>
      <c r="F181" s="23"/>
      <c r="G181" s="23">
        <v>12600.04</v>
      </c>
      <c r="H181" s="23">
        <f t="shared" si="5"/>
        <v>1179.9599999999991</v>
      </c>
    </row>
    <row r="182" spans="1:8" s="21" customFormat="1" ht="24">
      <c r="A182" s="55">
        <v>6241012003</v>
      </c>
      <c r="B182" s="25" t="s">
        <v>30</v>
      </c>
      <c r="C182" s="23">
        <v>34688</v>
      </c>
      <c r="D182" s="23"/>
      <c r="E182" s="23">
        <f t="shared" si="4"/>
        <v>34688</v>
      </c>
      <c r="F182" s="23"/>
      <c r="G182" s="23">
        <v>17344</v>
      </c>
      <c r="H182" s="23">
        <f t="shared" si="5"/>
        <v>17344</v>
      </c>
    </row>
    <row r="183" spans="1:8" s="21" customFormat="1">
      <c r="A183" s="55">
        <v>6241012006</v>
      </c>
      <c r="B183" s="25" t="s">
        <v>31</v>
      </c>
      <c r="C183" s="23">
        <v>15111</v>
      </c>
      <c r="D183" s="23"/>
      <c r="E183" s="23">
        <f t="shared" si="4"/>
        <v>15111</v>
      </c>
      <c r="F183" s="23"/>
      <c r="G183" s="23">
        <v>8226.17</v>
      </c>
      <c r="H183" s="23">
        <f t="shared" si="5"/>
        <v>6884.83</v>
      </c>
    </row>
    <row r="184" spans="1:8" s="21" customFormat="1" ht="24">
      <c r="A184" s="55">
        <v>6241012009</v>
      </c>
      <c r="B184" s="25" t="s">
        <v>32</v>
      </c>
      <c r="C184" s="23">
        <v>24138</v>
      </c>
      <c r="D184" s="23"/>
      <c r="E184" s="23">
        <f t="shared" si="4"/>
        <v>24138</v>
      </c>
      <c r="F184" s="23"/>
      <c r="G184" s="23">
        <v>12443.67</v>
      </c>
      <c r="H184" s="23">
        <f t="shared" si="5"/>
        <v>11694.33</v>
      </c>
    </row>
    <row r="185" spans="1:8" s="21" customFormat="1" ht="24">
      <c r="A185" s="55">
        <v>6241012100</v>
      </c>
      <c r="B185" s="25" t="s">
        <v>33</v>
      </c>
      <c r="C185" s="23">
        <v>35426</v>
      </c>
      <c r="D185" s="23"/>
      <c r="E185" s="23">
        <f t="shared" si="4"/>
        <v>35426</v>
      </c>
      <c r="F185" s="23"/>
      <c r="G185" s="23">
        <v>19848.169999999998</v>
      </c>
      <c r="H185" s="23">
        <f t="shared" si="5"/>
        <v>15577.830000000002</v>
      </c>
    </row>
    <row r="186" spans="1:8" s="21" customFormat="1" ht="24">
      <c r="A186" s="55">
        <v>6241012101</v>
      </c>
      <c r="B186" s="25" t="s">
        <v>34</v>
      </c>
      <c r="C186" s="23">
        <v>92295</v>
      </c>
      <c r="D186" s="23"/>
      <c r="E186" s="23">
        <f t="shared" si="4"/>
        <v>92295</v>
      </c>
      <c r="F186" s="23"/>
      <c r="G186" s="23">
        <v>52786.58</v>
      </c>
      <c r="H186" s="23">
        <f t="shared" si="5"/>
        <v>39508.42</v>
      </c>
    </row>
    <row r="187" spans="1:8" s="21" customFormat="1" ht="24">
      <c r="A187" s="55">
        <v>6241013000</v>
      </c>
      <c r="B187" s="25" t="s">
        <v>38</v>
      </c>
      <c r="C187" s="23">
        <v>154632</v>
      </c>
      <c r="D187" s="23"/>
      <c r="E187" s="23">
        <f t="shared" si="4"/>
        <v>154632</v>
      </c>
      <c r="F187" s="23"/>
      <c r="G187" s="23">
        <v>27654</v>
      </c>
      <c r="H187" s="23">
        <f t="shared" si="5"/>
        <v>126978</v>
      </c>
    </row>
    <row r="188" spans="1:8" s="21" customFormat="1">
      <c r="A188" s="55">
        <v>6241015000</v>
      </c>
      <c r="B188" s="25" t="s">
        <v>35</v>
      </c>
      <c r="C188" s="23">
        <v>19078</v>
      </c>
      <c r="D188" s="23"/>
      <c r="E188" s="23">
        <f t="shared" si="4"/>
        <v>19078</v>
      </c>
      <c r="F188" s="23"/>
      <c r="G188" s="23">
        <v>5865.58</v>
      </c>
      <c r="H188" s="23">
        <f t="shared" si="5"/>
        <v>13212.42</v>
      </c>
    </row>
    <row r="189" spans="1:8" s="21" customFormat="1">
      <c r="A189" s="55">
        <v>6241016000</v>
      </c>
      <c r="B189" s="25" t="s">
        <v>22</v>
      </c>
      <c r="C189" s="23">
        <v>114960</v>
      </c>
      <c r="D189" s="23"/>
      <c r="E189" s="23">
        <f t="shared" si="4"/>
        <v>114960</v>
      </c>
      <c r="F189" s="23"/>
      <c r="G189" s="23">
        <v>41410</v>
      </c>
      <c r="H189" s="23">
        <f t="shared" si="5"/>
        <v>73550</v>
      </c>
    </row>
    <row r="190" spans="1:8" s="21" customFormat="1">
      <c r="A190" s="55">
        <v>6241016202</v>
      </c>
      <c r="B190" s="25" t="s">
        <v>26</v>
      </c>
      <c r="C190" s="23">
        <v>2487</v>
      </c>
      <c r="D190" s="23"/>
      <c r="E190" s="23">
        <f t="shared" si="4"/>
        <v>2487</v>
      </c>
      <c r="F190" s="23"/>
      <c r="G190" s="23">
        <v>894.22</v>
      </c>
      <c r="H190" s="23">
        <f t="shared" si="5"/>
        <v>1592.78</v>
      </c>
    </row>
    <row r="191" spans="1:8" s="21" customFormat="1" ht="24">
      <c r="A191" s="55">
        <v>6493012000</v>
      </c>
      <c r="B191" s="25" t="s">
        <v>42</v>
      </c>
      <c r="C191" s="23">
        <v>13780</v>
      </c>
      <c r="D191" s="23"/>
      <c r="E191" s="23">
        <f t="shared" si="4"/>
        <v>13780</v>
      </c>
      <c r="F191" s="23"/>
      <c r="G191" s="23">
        <v>13780</v>
      </c>
      <c r="H191" s="23">
        <f t="shared" si="5"/>
        <v>0</v>
      </c>
    </row>
    <row r="192" spans="1:8" s="21" customFormat="1" ht="24">
      <c r="A192" s="55">
        <v>6493012003</v>
      </c>
      <c r="B192" s="25" t="s">
        <v>30</v>
      </c>
      <c r="C192" s="23">
        <v>8946</v>
      </c>
      <c r="D192" s="23"/>
      <c r="E192" s="23">
        <f t="shared" si="4"/>
        <v>8946</v>
      </c>
      <c r="F192" s="23"/>
      <c r="G192" s="23">
        <v>8179.94</v>
      </c>
      <c r="H192" s="23">
        <f t="shared" si="5"/>
        <v>766.0600000000004</v>
      </c>
    </row>
    <row r="193" spans="1:8" s="21" customFormat="1" ht="24">
      <c r="A193" s="55">
        <v>6493012004</v>
      </c>
      <c r="B193" s="25" t="s">
        <v>29</v>
      </c>
      <c r="C193" s="23">
        <v>14892</v>
      </c>
      <c r="D193" s="23"/>
      <c r="E193" s="23">
        <f t="shared" si="4"/>
        <v>14892</v>
      </c>
      <c r="F193" s="23"/>
      <c r="G193" s="23">
        <v>14254.43</v>
      </c>
      <c r="H193" s="23">
        <f t="shared" si="5"/>
        <v>637.56999999999971</v>
      </c>
    </row>
    <row r="194" spans="1:8" s="21" customFormat="1">
      <c r="A194" s="55">
        <v>6493012006</v>
      </c>
      <c r="B194" s="25" t="s">
        <v>31</v>
      </c>
      <c r="C194" s="23">
        <v>5351</v>
      </c>
      <c r="D194" s="23"/>
      <c r="E194" s="23">
        <f t="shared" si="4"/>
        <v>5351</v>
      </c>
      <c r="F194" s="23"/>
      <c r="G194" s="23">
        <v>5132.28</v>
      </c>
      <c r="H194" s="23">
        <f t="shared" si="5"/>
        <v>218.72000000000025</v>
      </c>
    </row>
    <row r="195" spans="1:8" s="21" customFormat="1" ht="24">
      <c r="A195" s="55">
        <v>6493012009</v>
      </c>
      <c r="B195" s="25" t="s">
        <v>32</v>
      </c>
      <c r="C195" s="23">
        <v>9820</v>
      </c>
      <c r="D195" s="23"/>
      <c r="E195" s="23">
        <f t="shared" si="4"/>
        <v>9820</v>
      </c>
      <c r="F195" s="23"/>
      <c r="G195" s="23">
        <v>9820</v>
      </c>
      <c r="H195" s="23">
        <f t="shared" si="5"/>
        <v>0</v>
      </c>
    </row>
    <row r="196" spans="1:8" s="21" customFormat="1" ht="24">
      <c r="A196" s="55">
        <v>6493012100</v>
      </c>
      <c r="B196" s="25" t="s">
        <v>33</v>
      </c>
      <c r="C196" s="23">
        <v>24222</v>
      </c>
      <c r="D196" s="23"/>
      <c r="E196" s="23">
        <f t="shared" si="4"/>
        <v>24222</v>
      </c>
      <c r="F196" s="23"/>
      <c r="G196" s="23">
        <v>23405.73</v>
      </c>
      <c r="H196" s="23">
        <f t="shared" si="5"/>
        <v>816.27000000000044</v>
      </c>
    </row>
    <row r="197" spans="1:8" s="21" customFormat="1" ht="24">
      <c r="A197" s="55">
        <v>6493012101</v>
      </c>
      <c r="B197" s="25" t="s">
        <v>34</v>
      </c>
      <c r="C197" s="23">
        <v>66752</v>
      </c>
      <c r="D197" s="23"/>
      <c r="E197" s="23">
        <f t="shared" si="4"/>
        <v>66752</v>
      </c>
      <c r="F197" s="23"/>
      <c r="G197" s="23">
        <v>58962.84</v>
      </c>
      <c r="H197" s="23">
        <f t="shared" si="5"/>
        <v>7789.1600000000035</v>
      </c>
    </row>
    <row r="198" spans="1:8" s="21" customFormat="1">
      <c r="A198" s="55">
        <v>6493015000</v>
      </c>
      <c r="B198" s="25" t="s">
        <v>35</v>
      </c>
      <c r="C198" s="23">
        <v>9145</v>
      </c>
      <c r="D198" s="23"/>
      <c r="E198" s="23">
        <f t="shared" si="4"/>
        <v>9145</v>
      </c>
      <c r="F198" s="23"/>
      <c r="G198" s="23">
        <v>7637</v>
      </c>
      <c r="H198" s="23">
        <f t="shared" si="5"/>
        <v>1508</v>
      </c>
    </row>
    <row r="199" spans="1:8" s="21" customFormat="1">
      <c r="A199" s="55">
        <v>6493015100</v>
      </c>
      <c r="B199" s="25" t="s">
        <v>41</v>
      </c>
      <c r="C199" s="23">
        <v>500</v>
      </c>
      <c r="D199" s="23"/>
      <c r="E199" s="23">
        <f t="shared" si="4"/>
        <v>500</v>
      </c>
      <c r="F199" s="23"/>
      <c r="G199" s="23">
        <v>500</v>
      </c>
      <c r="H199" s="23">
        <f t="shared" si="5"/>
        <v>0</v>
      </c>
    </row>
    <row r="200" spans="1:8" s="21" customFormat="1">
      <c r="A200" s="55">
        <v>6493016000</v>
      </c>
      <c r="B200" s="25" t="s">
        <v>22</v>
      </c>
      <c r="C200" s="23">
        <v>51828</v>
      </c>
      <c r="D200" s="23"/>
      <c r="E200" s="23">
        <f t="shared" si="4"/>
        <v>51828</v>
      </c>
      <c r="F200" s="23"/>
      <c r="G200" s="23">
        <v>39047.589999999997</v>
      </c>
      <c r="H200" s="23">
        <f t="shared" si="5"/>
        <v>12780.410000000003</v>
      </c>
    </row>
    <row r="201" spans="1:8" s="21" customFormat="1">
      <c r="A201" s="55">
        <v>6493016202</v>
      </c>
      <c r="B201" s="25" t="s">
        <v>26</v>
      </c>
      <c r="C201" s="23">
        <v>942</v>
      </c>
      <c r="D201" s="23"/>
      <c r="E201" s="23">
        <f t="shared" si="4"/>
        <v>942</v>
      </c>
      <c r="F201" s="23"/>
      <c r="G201" s="23">
        <v>466.55</v>
      </c>
      <c r="H201" s="23">
        <f t="shared" si="5"/>
        <v>475.45</v>
      </c>
    </row>
    <row r="202" spans="1:8" s="21" customFormat="1" ht="24">
      <c r="A202" s="55">
        <v>7311012000</v>
      </c>
      <c r="B202" s="25" t="s">
        <v>42</v>
      </c>
      <c r="C202" s="23">
        <v>27560</v>
      </c>
      <c r="D202" s="23"/>
      <c r="E202" s="23">
        <f t="shared" si="4"/>
        <v>27560</v>
      </c>
      <c r="F202" s="23"/>
      <c r="G202" s="23">
        <v>13780</v>
      </c>
      <c r="H202" s="23">
        <f t="shared" si="5"/>
        <v>13780</v>
      </c>
    </row>
    <row r="203" spans="1:8" s="21" customFormat="1" ht="24">
      <c r="A203" s="55">
        <v>7311012101</v>
      </c>
      <c r="B203" s="25" t="s">
        <v>34</v>
      </c>
      <c r="C203" s="23">
        <v>70916</v>
      </c>
      <c r="D203" s="23"/>
      <c r="E203" s="23">
        <f t="shared" ref="E203:E228" si="6">C203+D203</f>
        <v>70916</v>
      </c>
      <c r="F203" s="23"/>
      <c r="G203" s="23">
        <v>17020</v>
      </c>
      <c r="H203" s="23">
        <f t="shared" ref="H203:H228" si="7">+E203+F203-G203</f>
        <v>53896</v>
      </c>
    </row>
    <row r="204" spans="1:8" s="21" customFormat="1" ht="24">
      <c r="A204" s="55">
        <v>8163012004</v>
      </c>
      <c r="B204" s="25" t="s">
        <v>29</v>
      </c>
      <c r="C204" s="23">
        <v>14892</v>
      </c>
      <c r="D204" s="23"/>
      <c r="E204" s="23">
        <f t="shared" si="6"/>
        <v>14892</v>
      </c>
      <c r="F204" s="23"/>
      <c r="G204" s="23">
        <v>7446</v>
      </c>
      <c r="H204" s="23">
        <f t="shared" si="7"/>
        <v>7446</v>
      </c>
    </row>
    <row r="205" spans="1:8" s="21" customFormat="1" ht="24">
      <c r="A205" s="55">
        <v>8163012009</v>
      </c>
      <c r="B205" s="25" t="s">
        <v>32</v>
      </c>
      <c r="C205" s="23">
        <v>4018</v>
      </c>
      <c r="D205" s="23"/>
      <c r="E205" s="23">
        <f t="shared" si="6"/>
        <v>4018</v>
      </c>
      <c r="F205" s="23"/>
      <c r="G205" s="23">
        <v>1954</v>
      </c>
      <c r="H205" s="23">
        <f t="shared" si="7"/>
        <v>2064</v>
      </c>
    </row>
    <row r="206" spans="1:8" s="21" customFormat="1" ht="24">
      <c r="A206" s="55">
        <v>8163012100</v>
      </c>
      <c r="B206" s="25" t="s">
        <v>33</v>
      </c>
      <c r="C206" s="23">
        <v>8696</v>
      </c>
      <c r="D206" s="23"/>
      <c r="E206" s="23">
        <f t="shared" si="6"/>
        <v>8696</v>
      </c>
      <c r="F206" s="23"/>
      <c r="G206" s="23">
        <v>4348</v>
      </c>
      <c r="H206" s="23">
        <f t="shared" si="7"/>
        <v>4348</v>
      </c>
    </row>
    <row r="207" spans="1:8" s="21" customFormat="1" ht="24">
      <c r="A207" s="55">
        <v>8163012101</v>
      </c>
      <c r="B207" s="25" t="s">
        <v>34</v>
      </c>
      <c r="C207" s="23">
        <v>22674</v>
      </c>
      <c r="D207" s="23"/>
      <c r="E207" s="23">
        <f t="shared" si="6"/>
        <v>22674</v>
      </c>
      <c r="F207" s="23"/>
      <c r="G207" s="23">
        <v>11337</v>
      </c>
      <c r="H207" s="23">
        <f t="shared" si="7"/>
        <v>11337</v>
      </c>
    </row>
    <row r="208" spans="1:8" s="21" customFormat="1" ht="24">
      <c r="A208" s="55">
        <v>8171012000</v>
      </c>
      <c r="B208" s="25" t="s">
        <v>42</v>
      </c>
      <c r="C208" s="23">
        <v>13708</v>
      </c>
      <c r="D208" s="23"/>
      <c r="E208" s="23">
        <f t="shared" si="6"/>
        <v>13708</v>
      </c>
      <c r="F208" s="23"/>
      <c r="G208" s="23">
        <v>13708</v>
      </c>
      <c r="H208" s="23">
        <f t="shared" si="7"/>
        <v>0</v>
      </c>
    </row>
    <row r="209" spans="1:8" s="21" customFormat="1">
      <c r="A209" s="55">
        <v>8171012006</v>
      </c>
      <c r="B209" s="25" t="s">
        <v>31</v>
      </c>
      <c r="C209" s="23">
        <v>5783</v>
      </c>
      <c r="D209" s="23"/>
      <c r="E209" s="23">
        <f t="shared" si="6"/>
        <v>5783</v>
      </c>
      <c r="F209" s="23"/>
      <c r="G209" s="23">
        <v>3427</v>
      </c>
      <c r="H209" s="23">
        <f t="shared" si="7"/>
        <v>2356</v>
      </c>
    </row>
    <row r="210" spans="1:8" s="21" customFormat="1" ht="24">
      <c r="A210" s="55">
        <v>8171012009</v>
      </c>
      <c r="B210" s="25" t="s">
        <v>32</v>
      </c>
      <c r="C210" s="23">
        <v>17644</v>
      </c>
      <c r="D210" s="23"/>
      <c r="E210" s="23">
        <f t="shared" si="6"/>
        <v>17644</v>
      </c>
      <c r="F210" s="23"/>
      <c r="G210" s="23">
        <v>3348.32</v>
      </c>
      <c r="H210" s="23">
        <f t="shared" si="7"/>
        <v>14295.68</v>
      </c>
    </row>
    <row r="211" spans="1:8" s="21" customFormat="1" ht="24">
      <c r="A211" s="55">
        <v>8171012100</v>
      </c>
      <c r="B211" s="25" t="s">
        <v>33</v>
      </c>
      <c r="C211" s="23">
        <v>34125</v>
      </c>
      <c r="D211" s="23"/>
      <c r="E211" s="23">
        <f t="shared" si="6"/>
        <v>34125</v>
      </c>
      <c r="F211" s="23"/>
      <c r="G211" s="23">
        <v>3491</v>
      </c>
      <c r="H211" s="23">
        <f t="shared" si="7"/>
        <v>30634</v>
      </c>
    </row>
    <row r="212" spans="1:8" s="21" customFormat="1" ht="24">
      <c r="A212" s="55">
        <v>8171012101</v>
      </c>
      <c r="B212" s="25" t="s">
        <v>34</v>
      </c>
      <c r="C212" s="23">
        <v>94116</v>
      </c>
      <c r="D212" s="23"/>
      <c r="E212" s="23">
        <f t="shared" si="6"/>
        <v>94116</v>
      </c>
      <c r="F212" s="23"/>
      <c r="G212" s="23">
        <v>11080</v>
      </c>
      <c r="H212" s="23">
        <f t="shared" si="7"/>
        <v>83036</v>
      </c>
    </row>
    <row r="213" spans="1:8" s="21" customFormat="1" ht="24">
      <c r="A213" s="55">
        <v>8171013000</v>
      </c>
      <c r="B213" s="25" t="s">
        <v>38</v>
      </c>
      <c r="C213" s="23">
        <v>672253</v>
      </c>
      <c r="D213" s="23"/>
      <c r="E213" s="23">
        <f t="shared" si="6"/>
        <v>672253</v>
      </c>
      <c r="F213" s="23"/>
      <c r="G213" s="23">
        <v>5000</v>
      </c>
      <c r="H213" s="23">
        <f t="shared" si="7"/>
        <v>667253</v>
      </c>
    </row>
    <row r="214" spans="1:8" s="21" customFormat="1" ht="24">
      <c r="A214" s="55">
        <v>11340012002</v>
      </c>
      <c r="B214" s="25" t="s">
        <v>50</v>
      </c>
      <c r="C214" s="23">
        <v>1939</v>
      </c>
      <c r="D214" s="23"/>
      <c r="E214" s="23">
        <f t="shared" si="6"/>
        <v>1939</v>
      </c>
      <c r="F214" s="23"/>
      <c r="G214" s="23">
        <v>1939</v>
      </c>
      <c r="H214" s="23">
        <f t="shared" si="7"/>
        <v>0</v>
      </c>
    </row>
    <row r="215" spans="1:8" s="21" customFormat="1" ht="24">
      <c r="A215" s="55">
        <v>11340012009</v>
      </c>
      <c r="B215" s="25" t="s">
        <v>32</v>
      </c>
      <c r="C215" s="23">
        <v>5067</v>
      </c>
      <c r="D215" s="23"/>
      <c r="E215" s="23">
        <f t="shared" si="6"/>
        <v>5067</v>
      </c>
      <c r="F215" s="23"/>
      <c r="G215" s="23">
        <v>961</v>
      </c>
      <c r="H215" s="23">
        <f t="shared" si="7"/>
        <v>4106</v>
      </c>
    </row>
    <row r="216" spans="1:8" s="21" customFormat="1" ht="24">
      <c r="A216" s="55">
        <v>11340012100</v>
      </c>
      <c r="B216" s="25" t="s">
        <v>33</v>
      </c>
      <c r="C216" s="23">
        <v>10739</v>
      </c>
      <c r="D216" s="23"/>
      <c r="E216" s="23">
        <f t="shared" si="6"/>
        <v>10739</v>
      </c>
      <c r="F216" s="23"/>
      <c r="G216" s="23">
        <v>1207</v>
      </c>
      <c r="H216" s="23">
        <f t="shared" si="7"/>
        <v>9532</v>
      </c>
    </row>
    <row r="217" spans="1:8" s="21" customFormat="1" ht="24">
      <c r="A217" s="55">
        <v>11340012101</v>
      </c>
      <c r="B217" s="25" t="s">
        <v>34</v>
      </c>
      <c r="C217" s="23">
        <v>30297</v>
      </c>
      <c r="D217" s="23"/>
      <c r="E217" s="23">
        <f t="shared" si="6"/>
        <v>30297</v>
      </c>
      <c r="F217" s="23"/>
      <c r="G217" s="23">
        <v>2679</v>
      </c>
      <c r="H217" s="23">
        <f t="shared" si="7"/>
        <v>27618</v>
      </c>
    </row>
    <row r="218" spans="1:8" s="21" customFormat="1">
      <c r="A218" s="55">
        <v>11340015000</v>
      </c>
      <c r="B218" s="25" t="s">
        <v>35</v>
      </c>
      <c r="C218" s="23">
        <v>5043</v>
      </c>
      <c r="D218" s="23"/>
      <c r="E218" s="23">
        <f t="shared" si="6"/>
        <v>5043</v>
      </c>
      <c r="F218" s="23"/>
      <c r="G218" s="23">
        <v>237</v>
      </c>
      <c r="H218" s="23">
        <f t="shared" si="7"/>
        <v>4806</v>
      </c>
    </row>
    <row r="219" spans="1:8" s="21" customFormat="1">
      <c r="A219" s="55">
        <v>11340016000</v>
      </c>
      <c r="B219" s="25" t="s">
        <v>22</v>
      </c>
      <c r="C219" s="23">
        <v>35172</v>
      </c>
      <c r="D219" s="23"/>
      <c r="E219" s="23">
        <f t="shared" si="6"/>
        <v>35172</v>
      </c>
      <c r="F219" s="23"/>
      <c r="G219" s="23">
        <v>1728</v>
      </c>
      <c r="H219" s="23">
        <f t="shared" si="7"/>
        <v>33444</v>
      </c>
    </row>
    <row r="220" spans="1:8" s="21" customFormat="1" ht="24">
      <c r="A220" s="55">
        <v>11341013000</v>
      </c>
      <c r="B220" s="25" t="s">
        <v>38</v>
      </c>
      <c r="C220" s="23">
        <v>497784</v>
      </c>
      <c r="D220" s="23"/>
      <c r="E220" s="23">
        <f t="shared" si="6"/>
        <v>497784</v>
      </c>
      <c r="F220" s="23"/>
      <c r="G220" s="23">
        <v>87489.05</v>
      </c>
      <c r="H220" s="23">
        <f t="shared" si="7"/>
        <v>410294.95</v>
      </c>
    </row>
    <row r="221" spans="1:8" s="21" customFormat="1">
      <c r="A221" s="55">
        <v>11341016000</v>
      </c>
      <c r="B221" s="25" t="s">
        <v>22</v>
      </c>
      <c r="C221" s="23">
        <v>153060</v>
      </c>
      <c r="D221" s="23"/>
      <c r="E221" s="23">
        <f t="shared" si="6"/>
        <v>153060</v>
      </c>
      <c r="F221" s="23"/>
      <c r="G221" s="23">
        <v>8052</v>
      </c>
      <c r="H221" s="23">
        <f t="shared" si="7"/>
        <v>145008</v>
      </c>
    </row>
    <row r="222" spans="1:8" s="21" customFormat="1" ht="24">
      <c r="A222" s="55">
        <v>11342013001</v>
      </c>
      <c r="B222" s="25" t="s">
        <v>51</v>
      </c>
      <c r="C222" s="23">
        <v>2000</v>
      </c>
      <c r="D222" s="23"/>
      <c r="E222" s="23">
        <f t="shared" si="6"/>
        <v>2000</v>
      </c>
      <c r="F222" s="23"/>
      <c r="G222" s="23">
        <v>1182.2</v>
      </c>
      <c r="H222" s="23">
        <f t="shared" si="7"/>
        <v>817.8</v>
      </c>
    </row>
    <row r="223" spans="1:8" s="21" customFormat="1">
      <c r="A223" s="55">
        <v>11342016000</v>
      </c>
      <c r="B223" s="25" t="s">
        <v>22</v>
      </c>
      <c r="C223" s="23">
        <v>310918</v>
      </c>
      <c r="D223" s="23"/>
      <c r="E223" s="23">
        <f t="shared" si="6"/>
        <v>310918</v>
      </c>
      <c r="F223" s="23"/>
      <c r="G223" s="23">
        <v>30000</v>
      </c>
      <c r="H223" s="23">
        <f t="shared" si="7"/>
        <v>280918</v>
      </c>
    </row>
    <row r="224" spans="1:8" s="21" customFormat="1" ht="24">
      <c r="A224" s="55">
        <v>12326013000</v>
      </c>
      <c r="B224" s="25" t="s">
        <v>38</v>
      </c>
      <c r="C224" s="23">
        <v>163891</v>
      </c>
      <c r="D224" s="23"/>
      <c r="E224" s="23">
        <f t="shared" si="6"/>
        <v>163891</v>
      </c>
      <c r="F224" s="23"/>
      <c r="G224" s="23">
        <v>39258</v>
      </c>
      <c r="H224" s="23">
        <f t="shared" si="7"/>
        <v>124633</v>
      </c>
    </row>
    <row r="225" spans="1:8" s="21" customFormat="1">
      <c r="A225" s="55">
        <v>12326015000</v>
      </c>
      <c r="B225" s="25" t="s">
        <v>35</v>
      </c>
      <c r="C225" s="23">
        <v>6971</v>
      </c>
      <c r="D225" s="23"/>
      <c r="E225" s="23">
        <f t="shared" si="6"/>
        <v>6971</v>
      </c>
      <c r="F225" s="23"/>
      <c r="G225" s="23">
        <v>1424</v>
      </c>
      <c r="H225" s="23">
        <f t="shared" si="7"/>
        <v>5547</v>
      </c>
    </row>
    <row r="226" spans="1:8" s="21" customFormat="1">
      <c r="A226" s="55">
        <v>12326016000</v>
      </c>
      <c r="B226" s="25" t="s">
        <v>22</v>
      </c>
      <c r="C226" s="23">
        <v>56004</v>
      </c>
      <c r="D226" s="23"/>
      <c r="E226" s="23">
        <f t="shared" si="6"/>
        <v>56004</v>
      </c>
      <c r="F226" s="23"/>
      <c r="G226" s="23">
        <v>12648</v>
      </c>
      <c r="H226" s="23">
        <f t="shared" si="7"/>
        <v>43356</v>
      </c>
    </row>
    <row r="227" spans="1:8" s="21" customFormat="1" ht="24">
      <c r="A227" s="55">
        <v>12923112101</v>
      </c>
      <c r="B227" s="25" t="s">
        <v>34</v>
      </c>
      <c r="C227" s="23">
        <v>82178</v>
      </c>
      <c r="D227" s="23"/>
      <c r="E227" s="23">
        <f t="shared" si="6"/>
        <v>82178</v>
      </c>
      <c r="F227" s="23"/>
      <c r="G227" s="23">
        <v>10000</v>
      </c>
      <c r="H227" s="23">
        <f t="shared" si="7"/>
        <v>72178</v>
      </c>
    </row>
    <row r="228" spans="1:8" s="21" customFormat="1" ht="24">
      <c r="A228" s="55">
        <v>12923115102</v>
      </c>
      <c r="B228" s="25" t="s">
        <v>52</v>
      </c>
      <c r="C228" s="23">
        <v>65000</v>
      </c>
      <c r="D228" s="23"/>
      <c r="E228" s="23">
        <f t="shared" si="6"/>
        <v>65000</v>
      </c>
      <c r="F228" s="23"/>
      <c r="G228" s="23">
        <v>65000</v>
      </c>
      <c r="H228" s="23">
        <f t="shared" si="7"/>
        <v>0</v>
      </c>
    </row>
    <row r="229" spans="1:8" s="22" customFormat="1">
      <c r="A229" s="26"/>
      <c r="B229" s="33"/>
      <c r="C229" s="23"/>
      <c r="D229" s="23"/>
      <c r="E229" s="23"/>
      <c r="F229" s="23"/>
      <c r="G229" s="23"/>
      <c r="H229" s="23"/>
    </row>
    <row r="230" spans="1:8">
      <c r="A230" s="34"/>
      <c r="B230" s="35" t="s">
        <v>13</v>
      </c>
      <c r="C230" s="36">
        <f>SUM(C10:C229)</f>
        <v>17052903</v>
      </c>
      <c r="D230" s="36">
        <f>SUM(D10:D229)</f>
        <v>0</v>
      </c>
      <c r="E230" s="36">
        <f>SUM(E10:E229)</f>
        <v>17052903</v>
      </c>
      <c r="F230" s="36">
        <f>SUM(F10:F229)</f>
        <v>1822356.79</v>
      </c>
      <c r="G230" s="36">
        <f>SUM(G10:G229)</f>
        <v>1822356.79</v>
      </c>
      <c r="H230" s="36">
        <f>SUM(H10:H229)</f>
        <v>17052902.999999996</v>
      </c>
    </row>
    <row r="231" spans="1:8">
      <c r="A231" s="37"/>
      <c r="B231" s="38"/>
      <c r="C231" s="39"/>
      <c r="D231" s="39"/>
      <c r="E231" s="39"/>
      <c r="F231" s="39"/>
      <c r="G231" s="39"/>
      <c r="H231" s="39"/>
    </row>
    <row r="232" spans="1:8">
      <c r="A232" s="40"/>
      <c r="B232" s="41"/>
      <c r="C232" s="42"/>
      <c r="D232" s="42"/>
      <c r="E232" s="42"/>
      <c r="F232" s="42"/>
      <c r="G232" s="42"/>
      <c r="H232" s="42"/>
    </row>
    <row r="233" spans="1:8" s="7" customFormat="1" ht="12.6" customHeight="1">
      <c r="A233" s="27" t="s">
        <v>14</v>
      </c>
      <c r="B233" s="27" t="s">
        <v>18</v>
      </c>
      <c r="C233" s="11" t="s">
        <v>19</v>
      </c>
      <c r="D233" s="11" t="s">
        <v>3</v>
      </c>
      <c r="E233" s="11" t="s">
        <v>20</v>
      </c>
      <c r="F233" s="59" t="s">
        <v>5</v>
      </c>
      <c r="G233" s="60"/>
      <c r="H233" s="11" t="s">
        <v>19</v>
      </c>
    </row>
    <row r="234" spans="1:8" s="28" customFormat="1" ht="24">
      <c r="A234" s="27" t="s">
        <v>6</v>
      </c>
      <c r="B234" s="27"/>
      <c r="C234" s="11" t="s">
        <v>7</v>
      </c>
      <c r="D234" s="11" t="s">
        <v>8</v>
      </c>
      <c r="E234" s="11" t="s">
        <v>9</v>
      </c>
      <c r="F234" s="16" t="s">
        <v>15</v>
      </c>
      <c r="G234" s="16" t="s">
        <v>16</v>
      </c>
      <c r="H234" s="11" t="s">
        <v>21</v>
      </c>
    </row>
    <row r="235" spans="1:8" s="13" customFormat="1">
      <c r="A235" s="43"/>
      <c r="B235" s="44"/>
      <c r="C235" s="45"/>
      <c r="D235" s="45"/>
      <c r="E235" s="45"/>
      <c r="F235" s="45"/>
      <c r="G235" s="45"/>
      <c r="H235" s="45"/>
    </row>
    <row r="236" spans="1:8" s="13" customFormat="1">
      <c r="A236" s="15"/>
      <c r="B236" s="41"/>
      <c r="C236" s="46"/>
      <c r="D236" s="46"/>
      <c r="E236" s="46"/>
      <c r="F236" s="46"/>
      <c r="G236" s="46"/>
      <c r="H236" s="46"/>
    </row>
    <row r="237" spans="1:8" s="13" customFormat="1" ht="13.5" customHeight="1">
      <c r="A237" s="14"/>
      <c r="B237" s="41"/>
      <c r="C237" s="17"/>
      <c r="D237" s="17"/>
      <c r="E237" s="17"/>
      <c r="F237" s="17"/>
      <c r="G237" s="17"/>
      <c r="H237" s="17"/>
    </row>
    <row r="238" spans="1:8" s="13" customFormat="1" ht="14.25" customHeight="1">
      <c r="A238" s="47"/>
      <c r="B238" s="48"/>
      <c r="C238" s="17"/>
      <c r="D238" s="17"/>
      <c r="E238" s="17"/>
      <c r="F238" s="17"/>
      <c r="G238" s="17"/>
      <c r="H238" s="17"/>
    </row>
    <row r="239" spans="1:8" s="13" customFormat="1" ht="14.25" customHeight="1">
      <c r="A239" s="15"/>
      <c r="B239" s="41"/>
      <c r="C239" s="46"/>
      <c r="D239" s="17"/>
      <c r="E239" s="46"/>
      <c r="F239" s="46"/>
      <c r="G239" s="17"/>
      <c r="H239" s="46"/>
    </row>
    <row r="240" spans="1:8" s="13" customFormat="1">
      <c r="A240" s="14"/>
      <c r="B240" s="41"/>
      <c r="C240" s="17"/>
      <c r="D240" s="17"/>
      <c r="E240" s="17"/>
      <c r="F240" s="17"/>
      <c r="G240" s="17"/>
      <c r="H240" s="17"/>
    </row>
    <row r="241" spans="1:8" s="13" customFormat="1">
      <c r="A241" s="47"/>
      <c r="B241" s="49"/>
      <c r="C241" s="17"/>
      <c r="D241" s="17"/>
      <c r="E241" s="17"/>
      <c r="F241" s="17"/>
      <c r="G241" s="17"/>
      <c r="H241" s="17"/>
    </row>
    <row r="242" spans="1:8">
      <c r="A242" s="34"/>
      <c r="B242" s="50"/>
      <c r="C242" s="51">
        <f>SUM(C236:C241)</f>
        <v>0</v>
      </c>
      <c r="D242" s="51">
        <f t="shared" ref="D242:H242" si="8">SUM(D236:D241)</f>
        <v>0</v>
      </c>
      <c r="E242" s="51">
        <f t="shared" si="8"/>
        <v>0</v>
      </c>
      <c r="F242" s="51">
        <f t="shared" si="8"/>
        <v>0</v>
      </c>
      <c r="G242" s="51">
        <f t="shared" si="8"/>
        <v>0</v>
      </c>
      <c r="H242" s="51">
        <f t="shared" si="8"/>
        <v>0</v>
      </c>
    </row>
    <row r="243" spans="1:8">
      <c r="A243" s="18"/>
      <c r="B243" s="19"/>
      <c r="C243" s="20"/>
      <c r="D243" s="20"/>
      <c r="E243" s="20"/>
      <c r="F243" s="20"/>
      <c r="G243" s="20"/>
      <c r="H243" s="20"/>
    </row>
  </sheetData>
  <mergeCells count="4">
    <mergeCell ref="B7:B8"/>
    <mergeCell ref="A3:H3"/>
    <mergeCell ref="F7:G7"/>
    <mergeCell ref="F233:G23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2021-01-19T10:20:04Z</cp:lastPrinted>
  <dcterms:created xsi:type="dcterms:W3CDTF">2001-02-01T09:10:38Z</dcterms:created>
  <dcterms:modified xsi:type="dcterms:W3CDTF">2021-01-19T10:54:07Z</dcterms:modified>
</cp:coreProperties>
</file>