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03 Consolidado1 Resumen por Ca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<sst xmlns="http://schemas.openxmlformats.org/spreadsheetml/2006/main" count="26" uniqueCount="25">
  <si>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</si>
  <si>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</si>
  <si>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</si>
  <si>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</si>
  <si>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</si>
  <si>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CAPÍTULO 6: ENAJENACIÓN DE INVERSIONES REALES</t>
  </si>
  <si>
    <t>CAPÍTULO 7: TRANSFERENCIAS DE CAPITAL</t>
  </si>
  <si>
    <t>CAPÍTULO 8: ACTIVOS FINANCIEROS</t>
  </si>
  <si>
    <t>CAPÍTULO 9: PASIVOS FINANCIEROS</t>
  </si>
  <si>
    <t>Entidad Local</t>
  </si>
  <si>
    <t>Monte del Pilar</t>
  </si>
  <si>
    <t>PAMMASA</t>
  </si>
  <si>
    <t>Total</t>
  </si>
  <si>
    <t>Eliminaciones</t>
  </si>
  <si>
    <t>Consolidación Pesupuesto</t>
  </si>
  <si>
    <t>A) OPERACIONES NO FINANCIERAS</t>
  </si>
  <si>
    <t>B) OPERACIONES FINANCIERAS</t>
  </si>
  <si>
    <t>A1 OPERACIONES CORRIENTES</t>
  </si>
  <si>
    <t>B1 OPRACIONES FINANCIERAS</t>
  </si>
  <si>
    <t>A2 OPERACIONES DE CAPITAL</t>
  </si>
  <si>
    <t>B) OPERACIONES  FINANCIERAS</t>
  </si>
  <si>
    <t>TOTALES:</t>
  </si>
  <si>
    <t>Ayuntamiento de Majadahonda</t>
  </si>
  <si>
    <t>Tipo de Operación y Capítulo</t>
  </si>
  <si>
    <t>PRESUPUESTO GENERAL 2021 PRORROGADO DE 2020
CONSOLIDADO:
INGRESOS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</si>
</sst>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parajita"/>
      <family val="2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10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4" fontId="17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133350</xdr:rowOff>
    </xdr:from>
    <xdr:to>
      <xdr:col>0</xdr:col>
      <xdr:colOff>981075</xdr:colOff>
      <xdr:row>1</xdr:row>
      <xdr:rowOff>838200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95275"/>
          <a:ext cx="390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81" zoomScalePageLayoutView="0" workbookViewId="0" topLeftCell="A1">
      <selection activeCell="B2" sqref="B2:G2"/>
    </sheetView>
  </sheetViews>
  <sheetFormatPr defaultColWidth="11.421875" defaultRowHeight="12.75" outlineLevelRow="2"/>
  <cols>
    <col min="1" max="1" width="32.57421875" style="0" customWidth="1"/>
    <col min="2" max="2" width="13.7109375" style="0" customWidth="1"/>
    <col min="3" max="3" width="10.28125" style="0" customWidth="1"/>
    <col min="4" max="4" width="12.00390625" style="0" bestFit="1" customWidth="1"/>
    <col min="5" max="5" width="13.00390625" style="0" bestFit="1" customWidth="1"/>
    <col min="6" max="6" width="13.7109375" style="0" customWidth="1"/>
    <col min="7" max="7" width="15.28125" style="0" customWidth="1"/>
  </cols>
  <sheetData>
    <row r="2" spans="1:7" ht="84" customHeight="1">
      <c r="A2" s="19" t="s">
        <v>22</v>
      </c>
      <c r="B2" s="27" t="s">
        <v>24</v>
      </c>
      <c r="C2" s="27"/>
      <c r="D2" s="27"/>
      <c r="E2" s="27"/>
      <c r="F2" s="27"/>
      <c r="G2" s="27"/>
    </row>
    <row r="3" spans="1:7" s="18" customFormat="1" ht="38.25" customHeight="1">
      <c r="A3" s="16" t="s">
        <v>23</v>
      </c>
      <c r="B3" s="17" t="s">
        <v>9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</row>
    <row r="4" spans="1:7" s="22" customFormat="1" ht="30" customHeight="1">
      <c r="A4" s="26" t="s">
        <v>15</v>
      </c>
      <c r="B4" s="20"/>
      <c r="C4" s="21"/>
      <c r="D4" s="21"/>
      <c r="E4" s="21"/>
      <c r="F4" s="21"/>
      <c r="G4" s="21"/>
    </row>
    <row r="5" spans="1:7" ht="30" customHeight="1" outlineLevel="2">
      <c r="A5" s="3" t="s">
        <v>0</v>
      </c>
      <c r="B5" s="4">
        <v>40436222</v>
      </c>
      <c r="C5" s="4">
        <v>0</v>
      </c>
      <c r="D5" s="4">
        <v>0</v>
      </c>
      <c r="E5" s="4">
        <f>SUM(B5:D5)</f>
        <v>40436222</v>
      </c>
      <c r="F5" s="4">
        <v>145000</v>
      </c>
      <c r="G5" s="4">
        <f>+E5-F5</f>
        <v>40291222</v>
      </c>
    </row>
    <row r="6" spans="1:7" ht="30" customHeight="1" outlineLevel="2">
      <c r="A6" s="3" t="s">
        <v>1</v>
      </c>
      <c r="B6" s="4">
        <v>664400</v>
      </c>
      <c r="C6" s="4">
        <v>0</v>
      </c>
      <c r="D6" s="4">
        <v>0</v>
      </c>
      <c r="E6" s="4">
        <f aca="true" t="shared" si="0" ref="E6:E12">SUM(B6:D6)</f>
        <v>664400</v>
      </c>
      <c r="F6" s="4">
        <v>0</v>
      </c>
      <c r="G6" s="4">
        <f aca="true" t="shared" si="1" ref="G6:G12">+E6-F6</f>
        <v>664400</v>
      </c>
    </row>
    <row r="7" spans="1:7" ht="30" customHeight="1" outlineLevel="2">
      <c r="A7" s="3" t="s">
        <v>2</v>
      </c>
      <c r="B7" s="4">
        <v>6791592</v>
      </c>
      <c r="C7" s="4">
        <v>0</v>
      </c>
      <c r="D7" s="4">
        <v>522743</v>
      </c>
      <c r="E7" s="4">
        <f t="shared" si="0"/>
        <v>7314335</v>
      </c>
      <c r="F7" s="4">
        <v>448843</v>
      </c>
      <c r="G7" s="4">
        <f t="shared" si="1"/>
        <v>6865492</v>
      </c>
    </row>
    <row r="8" spans="1:9" ht="30" customHeight="1" outlineLevel="2">
      <c r="A8" s="3" t="s">
        <v>3</v>
      </c>
      <c r="B8" s="4">
        <v>18344981</v>
      </c>
      <c r="C8" s="4">
        <v>849452</v>
      </c>
      <c r="D8" s="4">
        <v>134185</v>
      </c>
      <c r="E8" s="4">
        <f t="shared" si="0"/>
        <v>19328618</v>
      </c>
      <c r="F8" s="4">
        <v>849452</v>
      </c>
      <c r="G8" s="4">
        <f t="shared" si="1"/>
        <v>18479166</v>
      </c>
      <c r="I8" s="1"/>
    </row>
    <row r="9" spans="1:7" ht="30" customHeight="1" outlineLevel="2">
      <c r="A9" s="3" t="s">
        <v>4</v>
      </c>
      <c r="B9" s="4">
        <v>1795370</v>
      </c>
      <c r="C9" s="4">
        <v>0</v>
      </c>
      <c r="D9" s="4">
        <v>1434700</v>
      </c>
      <c r="E9" s="4">
        <f t="shared" si="0"/>
        <v>3230070</v>
      </c>
      <c r="F9" s="4">
        <v>0</v>
      </c>
      <c r="G9" s="4">
        <f t="shared" si="1"/>
        <v>3230070</v>
      </c>
    </row>
    <row r="10" spans="1:7" s="1" customFormat="1" ht="30" customHeight="1" outlineLevel="2">
      <c r="A10" s="24" t="s">
        <v>17</v>
      </c>
      <c r="B10" s="5">
        <f aca="true" t="shared" si="2" ref="B10:G10">SUM(B5:B9)</f>
        <v>68032565</v>
      </c>
      <c r="C10" s="5">
        <f t="shared" si="2"/>
        <v>849452</v>
      </c>
      <c r="D10" s="5">
        <f t="shared" si="2"/>
        <v>2091628</v>
      </c>
      <c r="E10" s="5">
        <f t="shared" si="2"/>
        <v>70973645</v>
      </c>
      <c r="F10" s="5">
        <f t="shared" si="2"/>
        <v>1443295</v>
      </c>
      <c r="G10" s="5">
        <f t="shared" si="2"/>
        <v>69530350</v>
      </c>
    </row>
    <row r="11" spans="1:7" ht="30" customHeight="1" outlineLevel="2">
      <c r="A11" s="3" t="s">
        <v>5</v>
      </c>
      <c r="B11" s="4">
        <v>143000</v>
      </c>
      <c r="C11" s="4">
        <v>0</v>
      </c>
      <c r="D11" s="4">
        <v>2239805</v>
      </c>
      <c r="E11" s="4">
        <f t="shared" si="0"/>
        <v>2382805</v>
      </c>
      <c r="F11" s="4">
        <v>0</v>
      </c>
      <c r="G11" s="4">
        <f t="shared" si="1"/>
        <v>2382805</v>
      </c>
    </row>
    <row r="12" spans="1:7" ht="30" customHeight="1" outlineLevel="2">
      <c r="A12" s="3" t="s">
        <v>6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v>0</v>
      </c>
      <c r="G12" s="4">
        <f t="shared" si="1"/>
        <v>0</v>
      </c>
    </row>
    <row r="13" spans="1:7" s="1" customFormat="1" ht="30" customHeight="1" outlineLevel="2">
      <c r="A13" s="24" t="s">
        <v>19</v>
      </c>
      <c r="B13" s="5">
        <f aca="true" t="shared" si="3" ref="B13:G13">SUM(B11:B12)</f>
        <v>143000</v>
      </c>
      <c r="C13" s="5">
        <f t="shared" si="3"/>
        <v>0</v>
      </c>
      <c r="D13" s="5">
        <f t="shared" si="3"/>
        <v>2239805</v>
      </c>
      <c r="E13" s="5">
        <f t="shared" si="3"/>
        <v>2382805</v>
      </c>
      <c r="F13" s="5">
        <f t="shared" si="3"/>
        <v>0</v>
      </c>
      <c r="G13" s="5">
        <f t="shared" si="3"/>
        <v>2382805</v>
      </c>
    </row>
    <row r="14" spans="1:8" s="10" customFormat="1" ht="30" customHeight="1" outlineLevel="2" thickBot="1">
      <c r="A14" s="7" t="s">
        <v>15</v>
      </c>
      <c r="B14" s="8">
        <f aca="true" t="shared" si="4" ref="B14:G14">+B13+B10</f>
        <v>68175565</v>
      </c>
      <c r="C14" s="8">
        <f t="shared" si="4"/>
        <v>849452</v>
      </c>
      <c r="D14" s="8">
        <f t="shared" si="4"/>
        <v>4331433</v>
      </c>
      <c r="E14" s="8">
        <f t="shared" si="4"/>
        <v>73356450</v>
      </c>
      <c r="F14" s="8">
        <f t="shared" si="4"/>
        <v>1443295</v>
      </c>
      <c r="G14" s="8">
        <f t="shared" si="4"/>
        <v>71913155</v>
      </c>
      <c r="H14" s="9"/>
    </row>
    <row r="15" spans="1:7" s="22" customFormat="1" ht="30" customHeight="1">
      <c r="A15" s="25" t="s">
        <v>16</v>
      </c>
      <c r="B15" s="23"/>
      <c r="C15" s="23"/>
      <c r="D15" s="23"/>
      <c r="E15" s="23"/>
      <c r="F15" s="23"/>
      <c r="G15" s="23"/>
    </row>
    <row r="16" spans="1:7" ht="30" customHeight="1" outlineLevel="2">
      <c r="A16" s="3" t="s">
        <v>7</v>
      </c>
      <c r="B16" s="4">
        <v>30</v>
      </c>
      <c r="C16" s="4">
        <v>0</v>
      </c>
      <c r="D16" s="4">
        <v>0</v>
      </c>
      <c r="E16" s="4">
        <f>SUM(B16:D16)</f>
        <v>30</v>
      </c>
      <c r="F16" s="4">
        <v>0</v>
      </c>
      <c r="G16" s="4">
        <f>+E16-F16</f>
        <v>30</v>
      </c>
    </row>
    <row r="17" spans="1:7" ht="30" customHeight="1" outlineLevel="2">
      <c r="A17" s="3" t="s">
        <v>8</v>
      </c>
      <c r="B17" s="4">
        <v>0</v>
      </c>
      <c r="C17" s="4">
        <v>0</v>
      </c>
      <c r="D17" s="4">
        <v>0</v>
      </c>
      <c r="E17" s="4">
        <f>SUM(B17:D17)</f>
        <v>0</v>
      </c>
      <c r="F17" s="4">
        <v>0</v>
      </c>
      <c r="G17" s="4">
        <f>+E17-F17</f>
        <v>0</v>
      </c>
    </row>
    <row r="18" spans="1:7" s="1" customFormat="1" ht="30" customHeight="1">
      <c r="A18" s="24" t="s">
        <v>18</v>
      </c>
      <c r="B18" s="6">
        <f aca="true" t="shared" si="5" ref="B18:G18">SUM(B16:B17)</f>
        <v>30</v>
      </c>
      <c r="C18" s="6">
        <f t="shared" si="5"/>
        <v>0</v>
      </c>
      <c r="D18" s="6">
        <f t="shared" si="5"/>
        <v>0</v>
      </c>
      <c r="E18" s="6">
        <f t="shared" si="5"/>
        <v>30</v>
      </c>
      <c r="F18" s="6">
        <f t="shared" si="5"/>
        <v>0</v>
      </c>
      <c r="G18" s="6">
        <f t="shared" si="5"/>
        <v>30</v>
      </c>
    </row>
    <row r="19" spans="1:7" s="12" customFormat="1" ht="30" customHeight="1" thickBot="1">
      <c r="A19" s="7" t="s">
        <v>20</v>
      </c>
      <c r="B19" s="11">
        <f aca="true" t="shared" si="6" ref="B19:G19">+B18</f>
        <v>30</v>
      </c>
      <c r="C19" s="11">
        <f t="shared" si="6"/>
        <v>0</v>
      </c>
      <c r="D19" s="11">
        <f t="shared" si="6"/>
        <v>0</v>
      </c>
      <c r="E19" s="11">
        <f t="shared" si="6"/>
        <v>30</v>
      </c>
      <c r="F19" s="11">
        <f t="shared" si="6"/>
        <v>0</v>
      </c>
      <c r="G19" s="11">
        <f t="shared" si="6"/>
        <v>30</v>
      </c>
    </row>
    <row r="20" spans="1:7" s="15" customFormat="1" ht="30" customHeight="1">
      <c r="A20" s="13" t="s">
        <v>21</v>
      </c>
      <c r="B20" s="14">
        <f aca="true" t="shared" si="7" ref="B20:G20">+B19+B14</f>
        <v>68175595</v>
      </c>
      <c r="C20" s="14">
        <f t="shared" si="7"/>
        <v>849452</v>
      </c>
      <c r="D20" s="14">
        <f t="shared" si="7"/>
        <v>4331433</v>
      </c>
      <c r="E20" s="14">
        <f t="shared" si="7"/>
        <v>73356480</v>
      </c>
      <c r="F20" s="14">
        <f t="shared" si="7"/>
        <v>1443295</v>
      </c>
      <c r="G20" s="14">
        <f t="shared" si="7"/>
        <v>71913185</v>
      </c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2016-05-27T13:07:54Z</cp:lastPrinted>
  <dcterms:created xsi:type="dcterms:W3CDTF">2016-09-01T06:58:17Z</dcterms:created>
  <dcterms:modified xsi:type="dcterms:W3CDTF">2021-01-08T11:25:39Z</dcterms:modified>
  <cp:category/>
  <cp:version/>
  <cp:contentType/>
  <cp:contentStatus/>
</cp:coreProperties>
</file>